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ycamosun-my.sharepoint.com/personal/c0531249_camosun_ca/Documents/Year 3 Capstone/ECET 290 Project/ASHES/273TechnicalComm/Assignments/Ass06ProjectWebPage/"/>
    </mc:Choice>
  </mc:AlternateContent>
  <xr:revisionPtr revIDLastSave="1304" documentId="8_{66F45584-0795-41C4-99BB-05828DAC2AB6}" xr6:coauthVersionLast="47" xr6:coauthVersionMax="47" xr10:uidLastSave="{2136147D-1783-4880-B0E9-2A677FFE519F}"/>
  <bookViews>
    <workbookView xWindow="-108" yWindow="-108" windowWidth="23256" windowHeight="12456" tabRatio="500" xr2:uid="{00000000-000D-0000-FFFF-FFFF00000000}"/>
  </bookViews>
  <sheets>
    <sheet name="Test Checklist" sheetId="1" r:id="rId1"/>
    <sheet name="Test Details" sheetId="2" r:id="rId2"/>
    <sheet name="Issues Lo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31" i="1" l="1"/>
  <c r="B30" i="1"/>
  <c r="B33" i="1" s="1"/>
  <c r="B32" i="1" l="1"/>
</calcChain>
</file>

<file path=xl/sharedStrings.xml><?xml version="1.0" encoding="utf-8"?>
<sst xmlns="http://schemas.openxmlformats.org/spreadsheetml/2006/main" count="289" uniqueCount="136">
  <si>
    <t>ASH0 Solenoid Activation Test Plan</t>
  </si>
  <si>
    <t>Test #</t>
  </si>
  <si>
    <t>Test Description</t>
  </si>
  <si>
    <t>Pass/Fail</t>
  </si>
  <si>
    <t>Notes</t>
  </si>
  <si>
    <t>Tester:</t>
  </si>
  <si>
    <t>Test Date:</t>
  </si>
  <si>
    <t>Physical Button - Open Valve</t>
  </si>
  <si>
    <t>Pass</t>
  </si>
  <si>
    <t>Wix UI took &gt;3 minutes to update</t>
  </si>
  <si>
    <t>TR/EP</t>
  </si>
  <si>
    <t>Physical Button - Close Valve</t>
  </si>
  <si>
    <t>Button Debouncing Test</t>
  </si>
  <si>
    <t>Web Command - Open Valve</t>
  </si>
  <si>
    <t>TR</t>
  </si>
  <si>
    <t>Web Command - Close Valve</t>
  </si>
  <si>
    <t>3A</t>
  </si>
  <si>
    <t>Fire Detection - Absolute Temperature</t>
  </si>
  <si>
    <t>Auto-Close After 2 Minutes</t>
  </si>
  <si>
    <t>3B</t>
  </si>
  <si>
    <t>Fire Detection - Absolute Humidity</t>
  </si>
  <si>
    <t>3C</t>
  </si>
  <si>
    <t>Fire Detection - Rate Of Change</t>
  </si>
  <si>
    <t>3D</t>
  </si>
  <si>
    <t>Backup Fire Check (LoRa Offline)</t>
  </si>
  <si>
    <t>4A</t>
  </si>
  <si>
    <t>Button Override During Auto-Trigger</t>
  </si>
  <si>
    <t>No retrigger for 1m</t>
  </si>
  <si>
    <t>Retrigger after 1m</t>
  </si>
  <si>
    <t>4B</t>
  </si>
  <si>
    <t>Web Override During Auto-Trigger</t>
  </si>
  <si>
    <t>4C</t>
  </si>
  <si>
    <t>clearLocalData() Function Test</t>
  </si>
  <si>
    <t>5A</t>
  </si>
  <si>
    <t>Rapid Source Switching Stress Test</t>
  </si>
  <si>
    <t>5B</t>
  </si>
  <si>
    <t>Power Cycle During Auto-Trigger</t>
  </si>
  <si>
    <t>5C</t>
  </si>
  <si>
    <t>Total Tests:</t>
  </si>
  <si>
    <t>Passed:</t>
  </si>
  <si>
    <t>Failed:</t>
  </si>
  <si>
    <t>Pass Rate:</t>
  </si>
  <si>
    <t>Completion:</t>
  </si>
  <si>
    <t>Detailed Test Procedures and Expected Results</t>
  </si>
  <si>
    <t>TEST 1: PHYSICAL BUTTON</t>
  </si>
  <si>
    <t>Setup:</t>
  </si>
  <si>
    <t>System in normal operation, Wi-Fi connected, Receiving LoRa</t>
  </si>
  <si>
    <t>Procedure:</t>
  </si>
  <si>
    <t>Press physical button (GPIO 41)</t>
  </si>
  <si>
    <t>Expected Results:</t>
  </si>
  <si>
    <t>Once per button press</t>
  </si>
  <si>
    <t>Serial: "Button - Valve state..."</t>
  </si>
  <si>
    <t>LED toggles, solenoid toggles valve</t>
  </si>
  <si>
    <t>MQTT publishes to field2 = "1" || "0"</t>
  </si>
  <si>
    <t>ThingSpeak field2 updates to 1 || 0</t>
  </si>
  <si>
    <t>Wix UI is updated to reflect the current valve state</t>
  </si>
  <si>
    <t>TEST 2: MQTT COMMAND ACTIVATION</t>
  </si>
  <si>
    <t>System in normal operation, Wi-Fi connected, valve closed</t>
  </si>
  <si>
    <t>Click activation button on website</t>
  </si>
  <si>
    <t>Serial: "Message [field2]..."</t>
  </si>
  <si>
    <t>TEST 3A: ABSOLUTE TEMPERATURE THRESHOLD</t>
  </si>
  <si>
    <t>System in normal operation, Wi-Fi connected ,LoRa receiving ASH1 transmissions</t>
  </si>
  <si>
    <t>Trigger Condition:</t>
  </si>
  <si>
    <t>Temperature ≥ 65°C</t>
  </si>
  <si>
    <t>See Sensor Heating SOP</t>
  </si>
  <si>
    <t>Serial: "over max temperature"</t>
  </si>
  <si>
    <t>LED turns ON, solenoid activates valve</t>
  </si>
  <si>
    <t>Serial: "AUTO-TRIGGER..."</t>
  </si>
  <si>
    <t>LED turns ON, solenoid activates</t>
  </si>
  <si>
    <t>MQTT publishes to field2 = "1"</t>
  </si>
  <si>
    <t>ThingSpeak field2 updates to 1</t>
  </si>
  <si>
    <t>After 2 minutes:</t>
  </si>
  <si>
    <t>Serial: "AUTO-TRIGGER TIMEOUT: Closing valve..."</t>
  </si>
  <si>
    <t>LED turns OFF, solenoid deactivates valve</t>
  </si>
  <si>
    <t>MQTT publishes to field2 = "0"</t>
  </si>
  <si>
    <t>ThingSpeak field2 updates to 0</t>
  </si>
  <si>
    <t>TEST 3B: ABSOLUTE HUMIDITY THRESHOLD</t>
  </si>
  <si>
    <t>Humidity ≤ 30%</t>
  </si>
  <si>
    <t>Serial: "under min humidity"</t>
  </si>
  <si>
    <t>Auto-trigger sequence activates</t>
  </si>
  <si>
    <t>TEST 3C: RATE OF CHANGE (2 READINGS)</t>
  </si>
  <si>
    <t>Array empty</t>
  </si>
  <si>
    <t>Trigger Conditions:</t>
  </si>
  <si>
    <t>Temp rise ≥ 3°C between last 2 readings AND Humidity drop ≥ 20% between last 2 readings</t>
  </si>
  <si>
    <t>Serial: "FIRE DETECTED: ...between last readings"</t>
  </si>
  <si>
    <t>TEST 3D: BACKUP FIRE CHECK</t>
  </si>
  <si>
    <t>System in normal operation, Wi-Fi connected, Sensor nodes offline (no LoRa reception)</t>
  </si>
  <si>
    <t>Fire conditions exist in stored array</t>
  </si>
  <si>
    <t>See rate of change tests</t>
  </si>
  <si>
    <t>Either create triggering conditions using Sensor Heating SOP and disconnect ASH1 OR spoof array values</t>
  </si>
  <si>
    <t>After 10 seconds,</t>
  </si>
  <si>
    <t>Fire detected from existing data</t>
  </si>
  <si>
    <t>Auto-trigger activates without new LoRa</t>
  </si>
  <si>
    <t>TEST 4A: BUTTON OVERRIDE DURING AUTO-TRIGGER</t>
  </si>
  <si>
    <t>Auto-trigger active (valve open, LED ON)</t>
  </si>
  <si>
    <t>Spoof array values to create auto-trigger on startup</t>
  </si>
  <si>
    <t>Press physical button while timer running</t>
  </si>
  <si>
    <t>TEST 4B: WEB OVERRIDE DURING AUTO-TRIGGER</t>
  </si>
  <si>
    <t>Spoof array values to create trigger on startup</t>
  </si>
  <si>
    <t>Click web button while timer running</t>
  </si>
  <si>
    <t>TEST 4C: USER OVERRIDE DATA CLEARING</t>
  </si>
  <si>
    <t>Assert either button while timer running</t>
  </si>
  <si>
    <t>Use Sensor Heating SOP or spoof ASH1 data re-create triggering conditions</t>
  </si>
  <si>
    <t>Repeat and use other user assertion method</t>
  </si>
  <si>
    <t>Serial prints for array read 0</t>
  </si>
  <si>
    <t>After 1 minute, arrays fill up and indicate fire conditions</t>
  </si>
  <si>
    <t>TEST 5A: RAPID SOURCE SWITCHING</t>
  </si>
  <si>
    <t>In order, in quick succession</t>
  </si>
  <si>
    <t>Repeat and switch order of user assertion method</t>
  </si>
  <si>
    <t>Reapeat and add another assertion to end in activated state</t>
  </si>
  <si>
    <t>System handles without crashing</t>
  </si>
  <si>
    <t>No GPIO conflicts</t>
  </si>
  <si>
    <t>Final state is consistent with most recent assertion</t>
  </si>
  <si>
    <t>TEST 5B: POWER CYCLING WHILE ACTIVE</t>
  </si>
  <si>
    <t>Activate solenoid valve to the open state using any assertion method. Auto-trigger, physical button, web button</t>
  </si>
  <si>
    <t>Power cycle the control node</t>
  </si>
  <si>
    <t>Valve returns to closed until assertion</t>
  </si>
  <si>
    <t>Assertion opens valve, turns on LED</t>
  </si>
  <si>
    <t>TEST 5C: WI-FI DISCONNECT WHILE ACTIVE</t>
  </si>
  <si>
    <t>Turn off the Wi-Fi hotspot</t>
  </si>
  <si>
    <t>Issues and Problems Found During Testing</t>
  </si>
  <si>
    <t>Issue #</t>
  </si>
  <si>
    <t>Description</t>
  </si>
  <si>
    <t>Severity</t>
  </si>
  <si>
    <t>Status</t>
  </si>
  <si>
    <t>Button is clicking once on depression and again when released.
Fixed, button was soldered to the phase pin</t>
  </si>
  <si>
    <t>MAJOR</t>
  </si>
  <si>
    <t>RESOLVED</t>
  </si>
  <si>
    <t>2, 3A</t>
  </si>
  <si>
    <t>Moderate</t>
  </si>
  <si>
    <t>NEEDS TESTING</t>
  </si>
  <si>
    <t>TR, EP, MC</t>
  </si>
  <si>
    <t>WiFi Disconnect During Auto-Trigger</t>
  </si>
  <si>
    <t>Reconection will block the auto shutoff, offsetting it by ~30s</t>
  </si>
  <si>
    <t>See if this behaviour can be changed easily</t>
  </si>
  <si>
    <t>Wix UI took &gt;3 minutes to update
Auto-Close happens 20 minutes after the temperature drops below the 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</si>
</sst>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1"/>
    </font>
    <font>
      <b/>
      <sz val="16"/>
      <name val="Cambria"/>
      <charset val="1"/>
    </font>
    <font>
      <b/>
      <sz val="11"/>
      <name val="Cambria"/>
      <charset val="1"/>
    </font>
    <font>
      <b/>
      <sz val="12"/>
      <color rgb="FFFFFFFF"/>
      <name val="Cambria"/>
      <charset val="1"/>
    </font>
    <font>
      <b/>
      <sz val="11"/>
      <color rgb="FF00B050"/>
      <name val="Cambria"/>
      <charset val="1"/>
    </font>
    <font>
      <b/>
      <sz val="11"/>
      <color rgb="FFFF0000"/>
      <name val="Cambria"/>
      <charset val="1"/>
    </font>
    <font>
      <b/>
      <sz val="14"/>
      <name val="Cambria"/>
      <charset val="1"/>
    </font>
    <font>
      <sz val="11"/>
      <name val="Calibri"/>
      <family val="2"/>
      <charset val="1"/>
    </font>
    <font>
      <b/>
      <sz val="12"/>
      <color rgb="FFFFFFFF"/>
      <name val="Cambria"/>
      <family val="1"/>
    </font>
    <font>
      <b/>
      <sz val="16"/>
      <name val="Cambria"/>
      <family val="1"/>
    </font>
    <font>
      <b/>
      <sz val="1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FFF2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5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0" fillId="4" borderId="0" xfId="0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4" borderId="0" xfId="0" applyFill="1" applyAlignment="1">
      <alignment horizontal="left" vertical="top"/>
    </xf>
    <xf numFmtId="0" fontId="7" fillId="4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5" borderId="0" xfId="0" applyFill="1" applyAlignment="1">
      <alignment horizontal="left" vertical="top"/>
    </xf>
    <xf numFmtId="0" fontId="0" fillId="4" borderId="0" xfId="0" applyFill="1" applyAlignment="1">
      <alignment horizontal="left" vertical="top" wrapText="1"/>
    </xf>
    <xf numFmtId="0" fontId="0" fillId="0" borderId="0" xfId="0" applyAlignment="1">
      <alignment vertical="top"/>
    </xf>
    <xf numFmtId="0" fontId="0" fillId="4" borderId="0" xfId="0" applyFill="1" applyAlignment="1">
      <alignment vertical="top" wrapText="1"/>
    </xf>
    <xf numFmtId="0" fontId="0" fillId="0" borderId="1" xfId="0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0" fillId="0" borderId="6" xfId="0" applyBorder="1" applyAlignment="1">
      <alignment horizontal="right" vertical="top"/>
    </xf>
    <xf numFmtId="0" fontId="5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64" fontId="0" fillId="0" borderId="6" xfId="0" applyNumberFormat="1" applyBorder="1" applyAlignment="1">
      <alignment horizontal="right" vertical="top"/>
    </xf>
    <xf numFmtId="0" fontId="10" fillId="0" borderId="7" xfId="0" applyFont="1" applyBorder="1" applyAlignment="1">
      <alignment horizontal="left" vertical="top"/>
    </xf>
    <xf numFmtId="164" fontId="0" fillId="0" borderId="8" xfId="0" applyNumberFormat="1" applyBorder="1" applyAlignment="1">
      <alignment horizontal="right" vertical="top"/>
    </xf>
    <xf numFmtId="0" fontId="0" fillId="8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6" fillId="0" borderId="0" xfId="0" applyFont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5050"/>
      <color rgb="FF99FF66"/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="115" zoomScaleNormal="115" workbookViewId="0">
      <selection sqref="A1:F1"/>
    </sheetView>
  </sheetViews>
  <sheetFormatPr defaultColWidth="8.6640625" defaultRowHeight="14.4" x14ac:dyDescent="0.3"/>
  <cols>
    <col min="1" max="1" width="12" style="5" bestFit="1" customWidth="1"/>
    <col min="2" max="2" width="40" style="5" customWidth="1"/>
    <col min="3" max="3" width="10.6640625" style="5" bestFit="1" customWidth="1"/>
    <col min="4" max="4" width="50" style="5" customWidth="1"/>
    <col min="5" max="5" width="9.6640625" style="5" bestFit="1" customWidth="1"/>
    <col min="6" max="6" width="11.33203125" style="5" bestFit="1" customWidth="1"/>
    <col min="7" max="16384" width="8.6640625" style="5"/>
  </cols>
  <sheetData>
    <row r="1" spans="1:10" ht="20.399999999999999" x14ac:dyDescent="0.3">
      <c r="A1" s="32" t="s">
        <v>0</v>
      </c>
      <c r="B1" s="32"/>
      <c r="C1" s="32"/>
      <c r="D1" s="32"/>
      <c r="E1" s="32"/>
      <c r="F1" s="32"/>
    </row>
    <row r="2" spans="1:10" x14ac:dyDescent="0.3">
      <c r="C2" s="31"/>
      <c r="D2" s="31"/>
    </row>
    <row r="3" spans="1:10" ht="15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</row>
    <row r="4" spans="1:10" x14ac:dyDescent="0.3">
      <c r="A4" s="14">
        <v>1</v>
      </c>
      <c r="B4" s="14" t="s">
        <v>7</v>
      </c>
      <c r="C4" s="16" t="s">
        <v>8</v>
      </c>
      <c r="D4" s="18" t="s">
        <v>9</v>
      </c>
      <c r="E4" s="14" t="s">
        <v>10</v>
      </c>
      <c r="F4" s="17">
        <v>45991</v>
      </c>
    </row>
    <row r="5" spans="1:10" x14ac:dyDescent="0.3">
      <c r="A5" s="14">
        <v>1</v>
      </c>
      <c r="B5" s="14" t="s">
        <v>11</v>
      </c>
      <c r="C5" s="16" t="s">
        <v>8</v>
      </c>
      <c r="D5" s="18" t="s">
        <v>9</v>
      </c>
      <c r="E5" s="14" t="s">
        <v>10</v>
      </c>
      <c r="F5" s="17">
        <v>45991</v>
      </c>
    </row>
    <row r="6" spans="1:10" x14ac:dyDescent="0.3">
      <c r="A6" s="14">
        <v>1</v>
      </c>
      <c r="B6" s="14" t="s">
        <v>12</v>
      </c>
      <c r="C6" s="16" t="s">
        <v>8</v>
      </c>
      <c r="D6" s="14"/>
      <c r="E6" s="14" t="s">
        <v>10</v>
      </c>
      <c r="F6" s="17">
        <v>45991</v>
      </c>
    </row>
    <row r="7" spans="1:10" x14ac:dyDescent="0.3">
      <c r="A7" s="14">
        <v>2</v>
      </c>
      <c r="B7" s="14" t="s">
        <v>13</v>
      </c>
      <c r="C7" s="16" t="s">
        <v>8</v>
      </c>
      <c r="D7" s="14"/>
      <c r="E7" s="14" t="s">
        <v>14</v>
      </c>
      <c r="F7" s="17">
        <v>45992</v>
      </c>
    </row>
    <row r="8" spans="1:10" x14ac:dyDescent="0.3">
      <c r="A8" s="14">
        <v>2</v>
      </c>
      <c r="B8" s="14" t="s">
        <v>15</v>
      </c>
      <c r="C8" s="16" t="s">
        <v>8</v>
      </c>
      <c r="D8" s="14"/>
      <c r="E8" s="14" t="s">
        <v>14</v>
      </c>
      <c r="F8" s="17">
        <v>45992</v>
      </c>
    </row>
    <row r="9" spans="1:10" x14ac:dyDescent="0.3">
      <c r="A9" s="14" t="s">
        <v>16</v>
      </c>
      <c r="B9" s="14" t="s">
        <v>17</v>
      </c>
      <c r="C9" s="16" t="s">
        <v>8</v>
      </c>
      <c r="D9" s="18" t="s">
        <v>9</v>
      </c>
      <c r="E9" s="14" t="s">
        <v>14</v>
      </c>
      <c r="F9" s="17">
        <v>45992</v>
      </c>
    </row>
    <row r="10" spans="1:10" ht="43.2" x14ac:dyDescent="0.3">
      <c r="A10" s="14" t="s">
        <v>16</v>
      </c>
      <c r="B10" s="14" t="s">
        <v>18</v>
      </c>
      <c r="C10" s="16" t="s">
        <v>8</v>
      </c>
      <c r="D10" s="18" t="s">
        <v>135</v>
      </c>
      <c r="E10" s="14" t="s">
        <v>14</v>
      </c>
      <c r="F10" s="17">
        <v>45992</v>
      </c>
      <c r="J10" s="10"/>
    </row>
    <row r="11" spans="1:10" x14ac:dyDescent="0.3">
      <c r="A11" s="14" t="s">
        <v>19</v>
      </c>
      <c r="B11" s="14" t="s">
        <v>20</v>
      </c>
      <c r="C11" s="16" t="s">
        <v>8</v>
      </c>
      <c r="D11" s="14"/>
      <c r="E11" s="14" t="s">
        <v>131</v>
      </c>
      <c r="F11" s="17">
        <v>45997</v>
      </c>
    </row>
    <row r="12" spans="1:10" x14ac:dyDescent="0.3">
      <c r="A12" s="14" t="s">
        <v>19</v>
      </c>
      <c r="B12" s="14" t="s">
        <v>18</v>
      </c>
      <c r="C12" s="16" t="s">
        <v>8</v>
      </c>
      <c r="D12" s="14"/>
      <c r="E12" s="14" t="s">
        <v>131</v>
      </c>
      <c r="F12" s="17">
        <v>45997</v>
      </c>
    </row>
    <row r="13" spans="1:10" x14ac:dyDescent="0.3">
      <c r="A13" s="14" t="s">
        <v>21</v>
      </c>
      <c r="B13" s="14" t="s">
        <v>22</v>
      </c>
      <c r="C13" s="16" t="s">
        <v>8</v>
      </c>
      <c r="D13" s="14" t="s">
        <v>9</v>
      </c>
      <c r="E13" s="14" t="s">
        <v>14</v>
      </c>
      <c r="F13" s="17">
        <v>45992</v>
      </c>
    </row>
    <row r="14" spans="1:10" x14ac:dyDescent="0.3">
      <c r="A14" s="14" t="s">
        <v>21</v>
      </c>
      <c r="B14" s="14" t="s">
        <v>18</v>
      </c>
      <c r="C14" s="16" t="s">
        <v>8</v>
      </c>
      <c r="D14" s="18" t="s">
        <v>9</v>
      </c>
      <c r="E14" s="14" t="s">
        <v>14</v>
      </c>
      <c r="F14" s="17">
        <v>45992</v>
      </c>
    </row>
    <row r="15" spans="1:10" x14ac:dyDescent="0.3">
      <c r="A15" s="14" t="s">
        <v>23</v>
      </c>
      <c r="B15" s="14" t="s">
        <v>24</v>
      </c>
      <c r="C15" s="16" t="s">
        <v>8</v>
      </c>
      <c r="D15" s="14"/>
      <c r="E15" s="14" t="s">
        <v>131</v>
      </c>
      <c r="F15" s="17">
        <v>45997</v>
      </c>
    </row>
    <row r="16" spans="1:10" x14ac:dyDescent="0.3">
      <c r="A16" s="14" t="s">
        <v>25</v>
      </c>
      <c r="B16" s="14" t="s">
        <v>26</v>
      </c>
      <c r="C16" s="16" t="s">
        <v>8</v>
      </c>
      <c r="D16" s="14"/>
      <c r="E16" s="14" t="s">
        <v>14</v>
      </c>
      <c r="F16" s="17">
        <v>45992</v>
      </c>
    </row>
    <row r="17" spans="1:6" x14ac:dyDescent="0.3">
      <c r="A17" s="14" t="s">
        <v>25</v>
      </c>
      <c r="B17" s="14" t="s">
        <v>27</v>
      </c>
      <c r="C17" s="16" t="s">
        <v>8</v>
      </c>
      <c r="D17" s="14"/>
      <c r="E17" s="14" t="s">
        <v>14</v>
      </c>
      <c r="F17" s="17">
        <v>45992</v>
      </c>
    </row>
    <row r="18" spans="1:6" x14ac:dyDescent="0.3">
      <c r="A18" s="14" t="s">
        <v>25</v>
      </c>
      <c r="B18" s="14" t="s">
        <v>28</v>
      </c>
      <c r="C18" s="16" t="s">
        <v>8</v>
      </c>
      <c r="D18" s="14"/>
      <c r="E18" s="14" t="s">
        <v>14</v>
      </c>
      <c r="F18" s="17">
        <v>45992</v>
      </c>
    </row>
    <row r="19" spans="1:6" x14ac:dyDescent="0.3">
      <c r="A19" s="14" t="s">
        <v>29</v>
      </c>
      <c r="B19" s="14" t="s">
        <v>30</v>
      </c>
      <c r="C19" s="16" t="s">
        <v>8</v>
      </c>
      <c r="D19" s="14"/>
      <c r="E19" s="14" t="s">
        <v>14</v>
      </c>
      <c r="F19" s="17">
        <v>45992</v>
      </c>
    </row>
    <row r="20" spans="1:6" x14ac:dyDescent="0.3">
      <c r="A20" s="14" t="s">
        <v>29</v>
      </c>
      <c r="B20" s="14" t="s">
        <v>27</v>
      </c>
      <c r="C20" s="16" t="s">
        <v>8</v>
      </c>
      <c r="D20" s="14"/>
      <c r="E20" s="14" t="s">
        <v>14</v>
      </c>
      <c r="F20" s="17">
        <v>45992</v>
      </c>
    </row>
    <row r="21" spans="1:6" x14ac:dyDescent="0.3">
      <c r="A21" s="14" t="s">
        <v>29</v>
      </c>
      <c r="B21" s="14" t="s">
        <v>28</v>
      </c>
      <c r="C21" s="16" t="s">
        <v>8</v>
      </c>
      <c r="D21" s="14"/>
      <c r="E21" s="14" t="s">
        <v>14</v>
      </c>
      <c r="F21" s="17">
        <v>45992</v>
      </c>
    </row>
    <row r="22" spans="1:6" x14ac:dyDescent="0.3">
      <c r="A22" s="14" t="s">
        <v>31</v>
      </c>
      <c r="B22" s="14" t="s">
        <v>32</v>
      </c>
      <c r="C22" s="16" t="s">
        <v>8</v>
      </c>
      <c r="D22" s="14"/>
      <c r="E22" s="14" t="s">
        <v>14</v>
      </c>
      <c r="F22" s="17">
        <v>45992</v>
      </c>
    </row>
    <row r="23" spans="1:6" x14ac:dyDescent="0.3">
      <c r="A23" s="14" t="s">
        <v>33</v>
      </c>
      <c r="B23" s="14" t="s">
        <v>34</v>
      </c>
      <c r="C23" s="16" t="s">
        <v>8</v>
      </c>
      <c r="D23" s="14"/>
      <c r="E23" s="14" t="s">
        <v>14</v>
      </c>
      <c r="F23" s="17">
        <v>45992</v>
      </c>
    </row>
    <row r="24" spans="1:6" x14ac:dyDescent="0.3">
      <c r="A24" s="14" t="s">
        <v>35</v>
      </c>
      <c r="B24" s="14" t="s">
        <v>36</v>
      </c>
      <c r="C24" s="16" t="s">
        <v>8</v>
      </c>
      <c r="D24" s="14" t="s">
        <v>134</v>
      </c>
      <c r="E24" s="14" t="s">
        <v>14</v>
      </c>
      <c r="F24" s="17">
        <v>45997</v>
      </c>
    </row>
    <row r="25" spans="1:6" x14ac:dyDescent="0.3">
      <c r="A25" s="14" t="s">
        <v>37</v>
      </c>
      <c r="B25" s="14" t="s">
        <v>132</v>
      </c>
      <c r="C25" s="16" t="s">
        <v>8</v>
      </c>
      <c r="D25" s="14"/>
      <c r="E25" s="14" t="s">
        <v>131</v>
      </c>
      <c r="F25" s="17">
        <v>45997</v>
      </c>
    </row>
    <row r="28" spans="1:6" ht="15" thickBot="1" x14ac:dyDescent="0.35"/>
    <row r="29" spans="1:6" x14ac:dyDescent="0.3">
      <c r="A29" s="19" t="s">
        <v>38</v>
      </c>
      <c r="B29" s="20">
        <f>COUNTA(A4:A25)</f>
        <v>22</v>
      </c>
    </row>
    <row r="30" spans="1:6" x14ac:dyDescent="0.3">
      <c r="A30" s="21" t="s">
        <v>39</v>
      </c>
      <c r="B30" s="22">
        <f>COUNTIF(C4:C26,"Pass")</f>
        <v>22</v>
      </c>
    </row>
    <row r="31" spans="1:6" x14ac:dyDescent="0.3">
      <c r="A31" s="23" t="s">
        <v>40</v>
      </c>
      <c r="B31" s="22">
        <f>COUNTIF(C4:C26,"Fail")</f>
        <v>0</v>
      </c>
    </row>
    <row r="32" spans="1:6" x14ac:dyDescent="0.3">
      <c r="A32" s="24" t="s">
        <v>41</v>
      </c>
      <c r="B32" s="25">
        <f>IF(B30+B31&gt;0,B30/(B30+B31),0)</f>
        <v>1</v>
      </c>
    </row>
    <row r="33" spans="1:2" ht="15" thickBot="1" x14ac:dyDescent="0.35">
      <c r="A33" s="26" t="s">
        <v>42</v>
      </c>
      <c r="B33" s="27">
        <f>$B$30/$B$29</f>
        <v>1</v>
      </c>
    </row>
  </sheetData>
  <mergeCells count="2">
    <mergeCell ref="C2:D2"/>
    <mergeCell ref="A1:F1"/>
  </mergeCells>
  <conditionalFormatting sqref="B33">
    <cfRule type="dataBar" priority="3">
      <dataBar>
        <cfvo type="num" val="0"/>
        <cfvo type="num" val="1"/>
        <color theme="3" tint="0.39997558519241921"/>
      </dataBar>
      <extLst>
        <ext xmlns:x14="http://schemas.microsoft.com/office/spreadsheetml/2009/9/main" uri="{B025F937-C7B1-47D3-B67F-A62EFF666E3E}">
          <x14:id>{A2E61FEB-144B-4830-928B-A51D03DE6370}</x14:id>
        </ext>
      </extLst>
    </cfRule>
  </conditionalFormatting>
  <conditionalFormatting sqref="C4:C25">
    <cfRule type="cellIs" dxfId="1" priority="1" operator="equal">
      <formula>"Fail"</formula>
    </cfRule>
    <cfRule type="cellIs" dxfId="0" priority="2" operator="equal">
      <formula>"Pass"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E61FEB-144B-4830-928B-A51D03DE637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34"/>
  <sheetViews>
    <sheetView topLeftCell="A119" zoomScaleNormal="100" workbookViewId="0">
      <selection activeCell="B128" sqref="B128"/>
    </sheetView>
  </sheetViews>
  <sheetFormatPr defaultColWidth="8.6640625" defaultRowHeight="14.4" x14ac:dyDescent="0.3"/>
  <cols>
    <col min="1" max="1" width="57.5546875" bestFit="1" customWidth="1"/>
    <col min="2" max="2" width="51.6640625" customWidth="1"/>
    <col min="3" max="3" width="52.5546875" bestFit="1" customWidth="1"/>
    <col min="4" max="4" width="45.6640625" bestFit="1" customWidth="1"/>
  </cols>
  <sheetData>
    <row r="1" spans="1:4" ht="20.399999999999999" x14ac:dyDescent="0.3">
      <c r="A1" s="33" t="s">
        <v>43</v>
      </c>
      <c r="B1" s="33"/>
      <c r="C1" s="12"/>
      <c r="D1" s="12"/>
    </row>
    <row r="2" spans="1:4" ht="15" x14ac:dyDescent="0.3">
      <c r="A2" s="8" t="s">
        <v>44</v>
      </c>
      <c r="B2" s="4"/>
      <c r="C2" s="12"/>
      <c r="D2" s="12"/>
    </row>
    <row r="3" spans="1:4" x14ac:dyDescent="0.3">
      <c r="A3" s="5" t="s">
        <v>45</v>
      </c>
      <c r="B3" s="5" t="s">
        <v>46</v>
      </c>
      <c r="C3" s="12"/>
      <c r="D3" s="12"/>
    </row>
    <row r="4" spans="1:4" x14ac:dyDescent="0.3">
      <c r="A4" s="6" t="s">
        <v>47</v>
      </c>
      <c r="B4" s="6" t="s">
        <v>48</v>
      </c>
      <c r="C4" s="12"/>
      <c r="D4" s="12"/>
    </row>
    <row r="5" spans="1:4" x14ac:dyDescent="0.3">
      <c r="A5" s="5" t="s">
        <v>49</v>
      </c>
      <c r="B5" s="12" t="s">
        <v>50</v>
      </c>
      <c r="C5" s="12"/>
      <c r="D5" s="12"/>
    </row>
    <row r="6" spans="1:4" x14ac:dyDescent="0.3">
      <c r="A6" s="5"/>
      <c r="B6" s="5" t="s">
        <v>51</v>
      </c>
      <c r="C6" s="12"/>
      <c r="D6" s="12"/>
    </row>
    <row r="7" spans="1:4" x14ac:dyDescent="0.3">
      <c r="A7" s="5"/>
      <c r="B7" s="5" t="s">
        <v>52</v>
      </c>
      <c r="C7" s="12"/>
      <c r="D7" s="12"/>
    </row>
    <row r="8" spans="1:4" x14ac:dyDescent="0.3">
      <c r="A8" s="5"/>
      <c r="B8" s="5" t="s">
        <v>53</v>
      </c>
      <c r="C8" s="12"/>
      <c r="D8" s="12"/>
    </row>
    <row r="9" spans="1:4" x14ac:dyDescent="0.3">
      <c r="A9" s="5"/>
      <c r="B9" s="5" t="s">
        <v>54</v>
      </c>
      <c r="C9" s="12"/>
      <c r="D9" s="12"/>
    </row>
    <row r="10" spans="1:4" x14ac:dyDescent="0.3">
      <c r="A10" s="12"/>
      <c r="B10" s="5" t="s">
        <v>55</v>
      </c>
      <c r="C10" s="12"/>
      <c r="D10" s="12"/>
    </row>
    <row r="11" spans="1:4" ht="15" x14ac:dyDescent="0.3">
      <c r="A11" s="4" t="s">
        <v>56</v>
      </c>
      <c r="B11" s="4"/>
      <c r="C11" s="12"/>
      <c r="D11" s="12"/>
    </row>
    <row r="12" spans="1:4" x14ac:dyDescent="0.3">
      <c r="A12" s="5" t="s">
        <v>45</v>
      </c>
      <c r="B12" s="5" t="s">
        <v>57</v>
      </c>
      <c r="C12" s="12"/>
      <c r="D12" s="12"/>
    </row>
    <row r="13" spans="1:4" x14ac:dyDescent="0.3">
      <c r="A13" s="5" t="s">
        <v>47</v>
      </c>
      <c r="B13" s="5" t="s">
        <v>58</v>
      </c>
      <c r="C13" s="12"/>
      <c r="D13" s="12"/>
    </row>
    <row r="14" spans="1:4" x14ac:dyDescent="0.3">
      <c r="A14" s="5" t="s">
        <v>49</v>
      </c>
      <c r="B14" s="5" t="s">
        <v>59</v>
      </c>
      <c r="C14" s="12"/>
      <c r="D14" s="12"/>
    </row>
    <row r="15" spans="1:4" x14ac:dyDescent="0.3">
      <c r="A15" s="5"/>
      <c r="B15" s="5" t="s">
        <v>52</v>
      </c>
      <c r="C15" s="12"/>
      <c r="D15" s="12"/>
    </row>
    <row r="16" spans="1:4" x14ac:dyDescent="0.3">
      <c r="A16" s="5"/>
      <c r="B16" s="5" t="s">
        <v>54</v>
      </c>
      <c r="C16" s="12"/>
      <c r="D16" s="12"/>
    </row>
    <row r="17" spans="1:4" x14ac:dyDescent="0.3">
      <c r="A17" s="5"/>
      <c r="B17" s="5" t="s">
        <v>55</v>
      </c>
      <c r="C17" s="12"/>
      <c r="D17" s="12"/>
    </row>
    <row r="18" spans="1:4" ht="15" x14ac:dyDescent="0.3">
      <c r="A18" s="4" t="s">
        <v>60</v>
      </c>
      <c r="B18" s="4"/>
    </row>
    <row r="19" spans="1:4" ht="28.8" x14ac:dyDescent="0.3">
      <c r="A19" s="5" t="s">
        <v>45</v>
      </c>
      <c r="B19" s="9" t="s">
        <v>61</v>
      </c>
    </row>
    <row r="20" spans="1:4" x14ac:dyDescent="0.3">
      <c r="A20" s="5" t="s">
        <v>62</v>
      </c>
      <c r="B20" s="5" t="s">
        <v>63</v>
      </c>
    </row>
    <row r="21" spans="1:4" x14ac:dyDescent="0.3">
      <c r="A21" s="6" t="s">
        <v>47</v>
      </c>
      <c r="B21" s="7" t="s">
        <v>64</v>
      </c>
    </row>
    <row r="22" spans="1:4" x14ac:dyDescent="0.3">
      <c r="A22" s="5" t="s">
        <v>49</v>
      </c>
      <c r="B22" s="5" t="s">
        <v>65</v>
      </c>
    </row>
    <row r="23" spans="1:4" x14ac:dyDescent="0.3">
      <c r="A23" s="5"/>
      <c r="B23" s="5" t="s">
        <v>66</v>
      </c>
    </row>
    <row r="24" spans="1:4" x14ac:dyDescent="0.3">
      <c r="A24" s="5"/>
      <c r="B24" s="5" t="s">
        <v>67</v>
      </c>
    </row>
    <row r="25" spans="1:4" x14ac:dyDescent="0.3">
      <c r="A25" s="5"/>
      <c r="B25" s="5" t="s">
        <v>68</v>
      </c>
    </row>
    <row r="26" spans="1:4" x14ac:dyDescent="0.3">
      <c r="A26" s="5"/>
      <c r="B26" s="5" t="s">
        <v>69</v>
      </c>
    </row>
    <row r="27" spans="1:4" x14ac:dyDescent="0.3">
      <c r="A27" s="5"/>
      <c r="B27" s="5" t="s">
        <v>70</v>
      </c>
    </row>
    <row r="28" spans="1:4" x14ac:dyDescent="0.3">
      <c r="A28" s="5"/>
      <c r="B28" s="5" t="s">
        <v>55</v>
      </c>
    </row>
    <row r="29" spans="1:4" x14ac:dyDescent="0.3">
      <c r="A29" s="5"/>
      <c r="B29" s="5" t="s">
        <v>71</v>
      </c>
    </row>
    <row r="30" spans="1:4" x14ac:dyDescent="0.3">
      <c r="A30" s="5"/>
      <c r="B30" s="5" t="s">
        <v>72</v>
      </c>
    </row>
    <row r="31" spans="1:4" x14ac:dyDescent="0.3">
      <c r="A31" s="5"/>
      <c r="B31" s="5" t="s">
        <v>73</v>
      </c>
    </row>
    <row r="32" spans="1:4" x14ac:dyDescent="0.3">
      <c r="A32" s="5"/>
      <c r="B32" s="5" t="s">
        <v>74</v>
      </c>
    </row>
    <row r="33" spans="1:2" x14ac:dyDescent="0.3">
      <c r="A33" s="5"/>
      <c r="B33" s="5" t="s">
        <v>75</v>
      </c>
    </row>
    <row r="34" spans="1:2" x14ac:dyDescent="0.3">
      <c r="A34" s="5"/>
      <c r="B34" s="5" t="s">
        <v>55</v>
      </c>
    </row>
    <row r="35" spans="1:2" ht="15" x14ac:dyDescent="0.3">
      <c r="A35" s="8" t="s">
        <v>76</v>
      </c>
      <c r="B35" s="4"/>
    </row>
    <row r="36" spans="1:2" ht="28.8" x14ac:dyDescent="0.3">
      <c r="A36" s="5" t="s">
        <v>45</v>
      </c>
      <c r="B36" s="9" t="s">
        <v>61</v>
      </c>
    </row>
    <row r="37" spans="1:2" x14ac:dyDescent="0.3">
      <c r="A37" s="5" t="s">
        <v>62</v>
      </c>
      <c r="B37" s="5" t="s">
        <v>77</v>
      </c>
    </row>
    <row r="38" spans="1:2" x14ac:dyDescent="0.3">
      <c r="A38" s="6" t="s">
        <v>47</v>
      </c>
      <c r="B38" s="7" t="s">
        <v>64</v>
      </c>
    </row>
    <row r="39" spans="1:2" x14ac:dyDescent="0.3">
      <c r="A39" s="5" t="s">
        <v>49</v>
      </c>
      <c r="B39" s="5" t="s">
        <v>78</v>
      </c>
    </row>
    <row r="40" spans="1:2" x14ac:dyDescent="0.3">
      <c r="A40" s="5"/>
      <c r="B40" s="5" t="s">
        <v>79</v>
      </c>
    </row>
    <row r="41" spans="1:2" x14ac:dyDescent="0.3">
      <c r="A41" s="5"/>
      <c r="B41" s="5" t="s">
        <v>67</v>
      </c>
    </row>
    <row r="42" spans="1:2" x14ac:dyDescent="0.3">
      <c r="A42" s="5"/>
      <c r="B42" s="5" t="s">
        <v>66</v>
      </c>
    </row>
    <row r="43" spans="1:2" x14ac:dyDescent="0.3">
      <c r="A43" s="5"/>
      <c r="B43" s="5" t="s">
        <v>69</v>
      </c>
    </row>
    <row r="44" spans="1:2" x14ac:dyDescent="0.3">
      <c r="A44" s="5"/>
      <c r="B44" s="5" t="s">
        <v>70</v>
      </c>
    </row>
    <row r="45" spans="1:2" x14ac:dyDescent="0.3">
      <c r="A45" s="5"/>
      <c r="B45" s="5" t="s">
        <v>55</v>
      </c>
    </row>
    <row r="46" spans="1:2" x14ac:dyDescent="0.3">
      <c r="A46" s="5"/>
      <c r="B46" s="5" t="s">
        <v>71</v>
      </c>
    </row>
    <row r="47" spans="1:2" x14ac:dyDescent="0.3">
      <c r="A47" s="5"/>
      <c r="B47" s="5" t="s">
        <v>72</v>
      </c>
    </row>
    <row r="48" spans="1:2" x14ac:dyDescent="0.3">
      <c r="A48" s="5"/>
      <c r="B48" s="5" t="s">
        <v>73</v>
      </c>
    </row>
    <row r="49" spans="1:2" x14ac:dyDescent="0.3">
      <c r="A49" s="5"/>
      <c r="B49" s="5" t="s">
        <v>74</v>
      </c>
    </row>
    <row r="50" spans="1:2" x14ac:dyDescent="0.3">
      <c r="A50" s="5"/>
      <c r="B50" s="5" t="s">
        <v>75</v>
      </c>
    </row>
    <row r="51" spans="1:2" x14ac:dyDescent="0.3">
      <c r="A51" s="5"/>
      <c r="B51" s="5" t="s">
        <v>55</v>
      </c>
    </row>
    <row r="52" spans="1:2" ht="15" x14ac:dyDescent="0.3">
      <c r="A52" s="4" t="s">
        <v>80</v>
      </c>
      <c r="B52" s="4"/>
    </row>
    <row r="53" spans="1:2" ht="28.8" x14ac:dyDescent="0.3">
      <c r="A53" s="5" t="s">
        <v>45</v>
      </c>
      <c r="B53" s="9" t="s">
        <v>61</v>
      </c>
    </row>
    <row r="54" spans="1:2" x14ac:dyDescent="0.3">
      <c r="A54" s="5"/>
      <c r="B54" s="5" t="s">
        <v>81</v>
      </c>
    </row>
    <row r="55" spans="1:2" ht="28.8" x14ac:dyDescent="0.3">
      <c r="A55" s="5" t="s">
        <v>82</v>
      </c>
      <c r="B55" s="9" t="s">
        <v>83</v>
      </c>
    </row>
    <row r="56" spans="1:2" x14ac:dyDescent="0.3">
      <c r="A56" s="6" t="s">
        <v>47</v>
      </c>
      <c r="B56" s="7" t="s">
        <v>64</v>
      </c>
    </row>
    <row r="57" spans="1:2" x14ac:dyDescent="0.3">
      <c r="A57" s="5" t="s">
        <v>49</v>
      </c>
      <c r="B57" s="5" t="s">
        <v>84</v>
      </c>
    </row>
    <row r="58" spans="1:2" x14ac:dyDescent="0.3">
      <c r="A58" s="5"/>
      <c r="B58" s="5" t="s">
        <v>66</v>
      </c>
    </row>
    <row r="59" spans="1:2" x14ac:dyDescent="0.3">
      <c r="A59" s="5"/>
      <c r="B59" s="5" t="s">
        <v>67</v>
      </c>
    </row>
    <row r="60" spans="1:2" x14ac:dyDescent="0.3">
      <c r="A60" s="5"/>
      <c r="B60" s="5" t="s">
        <v>68</v>
      </c>
    </row>
    <row r="61" spans="1:2" x14ac:dyDescent="0.3">
      <c r="A61" s="5"/>
      <c r="B61" s="5" t="s">
        <v>69</v>
      </c>
    </row>
    <row r="62" spans="1:2" x14ac:dyDescent="0.3">
      <c r="A62" s="5"/>
      <c r="B62" s="5" t="s">
        <v>70</v>
      </c>
    </row>
    <row r="63" spans="1:2" x14ac:dyDescent="0.3">
      <c r="A63" s="5"/>
      <c r="B63" s="5" t="s">
        <v>55</v>
      </c>
    </row>
    <row r="64" spans="1:2" x14ac:dyDescent="0.3">
      <c r="A64" s="5"/>
      <c r="B64" s="5" t="s">
        <v>71</v>
      </c>
    </row>
    <row r="65" spans="1:2" x14ac:dyDescent="0.3">
      <c r="A65" s="5"/>
      <c r="B65" s="5" t="s">
        <v>72</v>
      </c>
    </row>
    <row r="66" spans="1:2" x14ac:dyDescent="0.3">
      <c r="A66" s="5"/>
      <c r="B66" s="5" t="s">
        <v>73</v>
      </c>
    </row>
    <row r="67" spans="1:2" x14ac:dyDescent="0.3">
      <c r="A67" s="5"/>
      <c r="B67" s="5" t="s">
        <v>74</v>
      </c>
    </row>
    <row r="68" spans="1:2" x14ac:dyDescent="0.3">
      <c r="A68" s="5"/>
      <c r="B68" s="5" t="s">
        <v>75</v>
      </c>
    </row>
    <row r="69" spans="1:2" x14ac:dyDescent="0.3">
      <c r="A69" s="5"/>
      <c r="B69" s="5" t="s">
        <v>55</v>
      </c>
    </row>
    <row r="70" spans="1:2" ht="15" x14ac:dyDescent="0.3">
      <c r="A70" s="4" t="s">
        <v>85</v>
      </c>
      <c r="B70" s="4"/>
    </row>
    <row r="71" spans="1:2" ht="28.8" x14ac:dyDescent="0.3">
      <c r="A71" s="34" t="s">
        <v>45</v>
      </c>
      <c r="B71" s="9" t="s">
        <v>86</v>
      </c>
    </row>
    <row r="72" spans="1:2" x14ac:dyDescent="0.3">
      <c r="A72" s="34"/>
      <c r="B72" s="5" t="s">
        <v>87</v>
      </c>
    </row>
    <row r="73" spans="1:2" x14ac:dyDescent="0.3">
      <c r="A73" s="5" t="s">
        <v>82</v>
      </c>
      <c r="B73" s="12" t="s">
        <v>88</v>
      </c>
    </row>
    <row r="74" spans="1:2" ht="28.8" x14ac:dyDescent="0.3">
      <c r="A74" s="6" t="s">
        <v>47</v>
      </c>
      <c r="B74" s="13" t="s">
        <v>89</v>
      </c>
    </row>
    <row r="75" spans="1:2" x14ac:dyDescent="0.3">
      <c r="A75" s="5" t="s">
        <v>49</v>
      </c>
      <c r="B75" s="5" t="s">
        <v>90</v>
      </c>
    </row>
    <row r="76" spans="1:2" x14ac:dyDescent="0.3">
      <c r="A76" s="5"/>
      <c r="B76" s="5" t="s">
        <v>91</v>
      </c>
    </row>
    <row r="77" spans="1:2" x14ac:dyDescent="0.3">
      <c r="A77" s="5"/>
      <c r="B77" s="5" t="s">
        <v>92</v>
      </c>
    </row>
    <row r="78" spans="1:2" x14ac:dyDescent="0.3">
      <c r="A78" s="5"/>
      <c r="B78" s="5" t="s">
        <v>67</v>
      </c>
    </row>
    <row r="79" spans="1:2" x14ac:dyDescent="0.3">
      <c r="A79" s="5"/>
      <c r="B79" s="5" t="s">
        <v>66</v>
      </c>
    </row>
    <row r="80" spans="1:2" x14ac:dyDescent="0.3">
      <c r="A80" s="5"/>
      <c r="B80" s="5" t="s">
        <v>69</v>
      </c>
    </row>
    <row r="81" spans="1:2" x14ac:dyDescent="0.3">
      <c r="A81" s="5"/>
      <c r="B81" s="5" t="s">
        <v>70</v>
      </c>
    </row>
    <row r="82" spans="1:2" x14ac:dyDescent="0.3">
      <c r="A82" s="5"/>
      <c r="B82" s="5" t="s">
        <v>55</v>
      </c>
    </row>
    <row r="83" spans="1:2" x14ac:dyDescent="0.3">
      <c r="A83" s="5"/>
      <c r="B83" s="5" t="s">
        <v>71</v>
      </c>
    </row>
    <row r="84" spans="1:2" x14ac:dyDescent="0.3">
      <c r="A84" s="5"/>
      <c r="B84" s="5" t="s">
        <v>72</v>
      </c>
    </row>
    <row r="85" spans="1:2" x14ac:dyDescent="0.3">
      <c r="A85" s="5"/>
      <c r="B85" s="5" t="s">
        <v>73</v>
      </c>
    </row>
    <row r="86" spans="1:2" x14ac:dyDescent="0.3">
      <c r="A86" s="5"/>
      <c r="B86" s="5" t="s">
        <v>74</v>
      </c>
    </row>
    <row r="87" spans="1:2" x14ac:dyDescent="0.3">
      <c r="A87" s="5"/>
      <c r="B87" s="5" t="s">
        <v>75</v>
      </c>
    </row>
    <row r="88" spans="1:2" x14ac:dyDescent="0.3">
      <c r="A88" s="5"/>
      <c r="B88" s="5" t="s">
        <v>55</v>
      </c>
    </row>
    <row r="89" spans="1:2" ht="15" x14ac:dyDescent="0.3">
      <c r="A89" s="4" t="s">
        <v>93</v>
      </c>
      <c r="B89" s="4"/>
    </row>
    <row r="90" spans="1:2" x14ac:dyDescent="0.3">
      <c r="A90" s="5" t="s">
        <v>45</v>
      </c>
      <c r="B90" s="5" t="s">
        <v>94</v>
      </c>
    </row>
    <row r="91" spans="1:2" x14ac:dyDescent="0.3">
      <c r="A91" s="3" t="s">
        <v>47</v>
      </c>
      <c r="B91" s="13" t="s">
        <v>95</v>
      </c>
    </row>
    <row r="92" spans="1:2" x14ac:dyDescent="0.3">
      <c r="A92" s="3"/>
      <c r="B92" s="6" t="s">
        <v>96</v>
      </c>
    </row>
    <row r="93" spans="1:2" x14ac:dyDescent="0.3">
      <c r="A93" s="5" t="s">
        <v>49</v>
      </c>
      <c r="B93" s="5" t="s">
        <v>73</v>
      </c>
    </row>
    <row r="94" spans="1:2" ht="15" x14ac:dyDescent="0.3">
      <c r="A94" s="8" t="s">
        <v>97</v>
      </c>
      <c r="B94" s="4"/>
    </row>
    <row r="95" spans="1:2" x14ac:dyDescent="0.3">
      <c r="A95" s="5" t="s">
        <v>45</v>
      </c>
      <c r="B95" s="5" t="s">
        <v>94</v>
      </c>
    </row>
    <row r="96" spans="1:2" x14ac:dyDescent="0.3">
      <c r="A96" s="3" t="s">
        <v>47</v>
      </c>
      <c r="B96" s="13" t="s">
        <v>98</v>
      </c>
    </row>
    <row r="97" spans="1:2" x14ac:dyDescent="0.3">
      <c r="A97" s="3"/>
      <c r="B97" s="6" t="s">
        <v>99</v>
      </c>
    </row>
    <row r="98" spans="1:2" x14ac:dyDescent="0.3">
      <c r="A98" s="5" t="s">
        <v>49</v>
      </c>
      <c r="B98" s="5" t="s">
        <v>59</v>
      </c>
    </row>
    <row r="99" spans="1:2" x14ac:dyDescent="0.3">
      <c r="A99" s="12"/>
      <c r="B99" s="5" t="s">
        <v>73</v>
      </c>
    </row>
    <row r="100" spans="1:2" ht="15" x14ac:dyDescent="0.3">
      <c r="A100" s="8" t="s">
        <v>100</v>
      </c>
      <c r="B100" s="4"/>
    </row>
    <row r="101" spans="1:2" x14ac:dyDescent="0.3">
      <c r="A101" s="5" t="s">
        <v>45</v>
      </c>
      <c r="B101" s="5" t="s">
        <v>94</v>
      </c>
    </row>
    <row r="102" spans="1:2" x14ac:dyDescent="0.3">
      <c r="A102" s="3" t="s">
        <v>47</v>
      </c>
      <c r="B102" s="13" t="s">
        <v>95</v>
      </c>
    </row>
    <row r="103" spans="1:2" x14ac:dyDescent="0.3">
      <c r="A103" s="3"/>
      <c r="B103" s="6" t="s">
        <v>101</v>
      </c>
    </row>
    <row r="104" spans="1:2" ht="28.8" x14ac:dyDescent="0.3">
      <c r="A104" s="3"/>
      <c r="B104" s="13" t="s">
        <v>102</v>
      </c>
    </row>
    <row r="105" spans="1:2" x14ac:dyDescent="0.3">
      <c r="A105" s="3"/>
      <c r="B105" s="3" t="s">
        <v>103</v>
      </c>
    </row>
    <row r="106" spans="1:2" x14ac:dyDescent="0.3">
      <c r="A106" s="5" t="s">
        <v>49</v>
      </c>
      <c r="B106" s="5" t="s">
        <v>73</v>
      </c>
    </row>
    <row r="107" spans="1:2" x14ac:dyDescent="0.3">
      <c r="A107" s="12"/>
      <c r="B107" s="12" t="s">
        <v>104</v>
      </c>
    </row>
    <row r="108" spans="1:2" x14ac:dyDescent="0.3">
      <c r="A108" s="5"/>
      <c r="B108" s="12" t="s">
        <v>105</v>
      </c>
    </row>
    <row r="109" spans="1:2" x14ac:dyDescent="0.3">
      <c r="A109" s="12"/>
      <c r="B109" s="5" t="s">
        <v>66</v>
      </c>
    </row>
    <row r="110" spans="1:2" x14ac:dyDescent="0.3">
      <c r="A110" s="12"/>
      <c r="B110" s="5" t="s">
        <v>67</v>
      </c>
    </row>
    <row r="111" spans="1:2" x14ac:dyDescent="0.3">
      <c r="A111" s="5"/>
      <c r="B111" s="5" t="s">
        <v>73</v>
      </c>
    </row>
    <row r="112" spans="1:2" ht="15" x14ac:dyDescent="0.3">
      <c r="A112" s="4" t="s">
        <v>106</v>
      </c>
      <c r="B112" s="4"/>
    </row>
    <row r="113" spans="1:2" x14ac:dyDescent="0.3">
      <c r="A113" s="5" t="s">
        <v>45</v>
      </c>
      <c r="B113" s="5" t="s">
        <v>46</v>
      </c>
    </row>
    <row r="114" spans="1:2" x14ac:dyDescent="0.3">
      <c r="A114" s="6" t="s">
        <v>47</v>
      </c>
      <c r="B114" s="6" t="s">
        <v>107</v>
      </c>
    </row>
    <row r="115" spans="1:2" x14ac:dyDescent="0.3">
      <c r="A115" s="12"/>
      <c r="B115" s="6" t="s">
        <v>48</v>
      </c>
    </row>
    <row r="116" spans="1:2" x14ac:dyDescent="0.3">
      <c r="A116" s="12"/>
      <c r="B116" s="6" t="s">
        <v>58</v>
      </c>
    </row>
    <row r="117" spans="1:2" x14ac:dyDescent="0.3">
      <c r="A117" s="12"/>
      <c r="B117" s="6" t="s">
        <v>48</v>
      </c>
    </row>
    <row r="118" spans="1:2" x14ac:dyDescent="0.3">
      <c r="A118" s="12"/>
      <c r="B118" s="6" t="s">
        <v>58</v>
      </c>
    </row>
    <row r="119" spans="1:2" x14ac:dyDescent="0.3">
      <c r="A119" s="12"/>
      <c r="B119" s="6" t="s">
        <v>108</v>
      </c>
    </row>
    <row r="120" spans="1:2" x14ac:dyDescent="0.3">
      <c r="A120" s="12"/>
      <c r="B120" s="6" t="s">
        <v>109</v>
      </c>
    </row>
    <row r="121" spans="1:2" x14ac:dyDescent="0.3">
      <c r="A121" s="5" t="s">
        <v>49</v>
      </c>
      <c r="B121" s="5" t="s">
        <v>110</v>
      </c>
    </row>
    <row r="122" spans="1:2" x14ac:dyDescent="0.3">
      <c r="A122" s="5"/>
      <c r="B122" s="5" t="s">
        <v>111</v>
      </c>
    </row>
    <row r="123" spans="1:2" x14ac:dyDescent="0.3">
      <c r="A123" s="5"/>
      <c r="B123" s="5" t="s">
        <v>112</v>
      </c>
    </row>
    <row r="124" spans="1:2" ht="15" x14ac:dyDescent="0.3">
      <c r="A124" s="4" t="s">
        <v>113</v>
      </c>
      <c r="B124" s="4"/>
    </row>
    <row r="125" spans="1:2" x14ac:dyDescent="0.3">
      <c r="A125" s="5" t="s">
        <v>45</v>
      </c>
      <c r="B125" s="5" t="s">
        <v>46</v>
      </c>
    </row>
    <row r="126" spans="1:2" ht="28.8" x14ac:dyDescent="0.3">
      <c r="A126" s="6" t="s">
        <v>47</v>
      </c>
      <c r="B126" s="11" t="s">
        <v>114</v>
      </c>
    </row>
    <row r="127" spans="1:2" x14ac:dyDescent="0.3">
      <c r="A127" s="3"/>
      <c r="B127" s="6" t="s">
        <v>115</v>
      </c>
    </row>
    <row r="128" spans="1:2" x14ac:dyDescent="0.3">
      <c r="A128" s="5" t="s">
        <v>49</v>
      </c>
      <c r="B128" s="10" t="s">
        <v>116</v>
      </c>
    </row>
    <row r="129" spans="1:2" x14ac:dyDescent="0.3">
      <c r="A129" s="5"/>
      <c r="B129" s="10" t="s">
        <v>117</v>
      </c>
    </row>
    <row r="130" spans="1:2" ht="15" x14ac:dyDescent="0.3">
      <c r="A130" s="4" t="s">
        <v>118</v>
      </c>
      <c r="B130" s="4"/>
    </row>
    <row r="131" spans="1:2" x14ac:dyDescent="0.3">
      <c r="A131" s="5" t="s">
        <v>45</v>
      </c>
      <c r="B131" s="5" t="s">
        <v>46</v>
      </c>
    </row>
    <row r="132" spans="1:2" x14ac:dyDescent="0.3">
      <c r="A132" s="6" t="s">
        <v>47</v>
      </c>
      <c r="B132" s="13" t="s">
        <v>95</v>
      </c>
    </row>
    <row r="133" spans="1:2" x14ac:dyDescent="0.3">
      <c r="A133" s="3"/>
      <c r="B133" s="6" t="s">
        <v>119</v>
      </c>
    </row>
    <row r="134" spans="1:2" x14ac:dyDescent="0.3">
      <c r="A134" s="5" t="s">
        <v>49</v>
      </c>
      <c r="B134" s="12" t="s">
        <v>133</v>
      </c>
    </row>
  </sheetData>
  <mergeCells count="2">
    <mergeCell ref="A1:B1"/>
    <mergeCell ref="A71:A72"/>
  </mergeCells>
  <pageMargins left="0.25" right="0.25" top="0.75" bottom="0.75" header="0.3" footer="0.3"/>
  <pageSetup paperSize="9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zoomScaleNormal="100" workbookViewId="0">
      <selection activeCell="C6" sqref="C6"/>
    </sheetView>
  </sheetViews>
  <sheetFormatPr defaultColWidth="8.6640625" defaultRowHeight="14.4" x14ac:dyDescent="0.3"/>
  <cols>
    <col min="1" max="1" width="12" customWidth="1"/>
    <col min="2" max="2" width="15" customWidth="1"/>
    <col min="3" max="3" width="50" customWidth="1"/>
    <col min="4" max="4" width="12" customWidth="1"/>
    <col min="5" max="5" width="17" bestFit="1" customWidth="1"/>
  </cols>
  <sheetData>
    <row r="1" spans="1:5" ht="17.399999999999999" x14ac:dyDescent="0.3">
      <c r="A1" s="35" t="s">
        <v>120</v>
      </c>
      <c r="B1" s="35"/>
      <c r="C1" s="35"/>
      <c r="D1" s="35"/>
      <c r="E1" s="35"/>
    </row>
    <row r="3" spans="1:5" ht="15.6" x14ac:dyDescent="0.3">
      <c r="A3" s="2" t="s">
        <v>121</v>
      </c>
      <c r="B3" s="2" t="s">
        <v>1</v>
      </c>
      <c r="C3" s="2" t="s">
        <v>122</v>
      </c>
      <c r="D3" s="2" t="s">
        <v>123</v>
      </c>
      <c r="E3" s="2" t="s">
        <v>124</v>
      </c>
    </row>
    <row r="4" spans="1:5" ht="43.2" x14ac:dyDescent="0.3">
      <c r="A4" s="14">
        <v>1</v>
      </c>
      <c r="B4" s="14">
        <v>1</v>
      </c>
      <c r="C4" s="18" t="s">
        <v>125</v>
      </c>
      <c r="D4" s="28" t="s">
        <v>126</v>
      </c>
      <c r="E4" s="29" t="s">
        <v>127</v>
      </c>
    </row>
    <row r="5" spans="1:5" x14ac:dyDescent="0.3">
      <c r="A5" s="14">
        <v>2</v>
      </c>
      <c r="B5" s="14" t="s">
        <v>128</v>
      </c>
      <c r="C5" s="18" t="s">
        <v>9</v>
      </c>
      <c r="D5" s="30" t="s">
        <v>129</v>
      </c>
      <c r="E5" s="30" t="s">
        <v>130</v>
      </c>
    </row>
    <row r="6" spans="1:5" x14ac:dyDescent="0.3">
      <c r="A6" s="14">
        <v>3</v>
      </c>
      <c r="B6" s="14"/>
      <c r="C6" s="18"/>
      <c r="D6" s="18"/>
      <c r="E6" s="18"/>
    </row>
    <row r="7" spans="1:5" x14ac:dyDescent="0.3">
      <c r="A7" s="14">
        <v>4</v>
      </c>
      <c r="B7" s="1"/>
      <c r="C7" s="1"/>
      <c r="D7" s="1"/>
      <c r="E7" s="1"/>
    </row>
    <row r="8" spans="1:5" x14ac:dyDescent="0.3">
      <c r="A8" s="14">
        <v>5</v>
      </c>
      <c r="B8" s="1"/>
      <c r="C8" s="1"/>
      <c r="D8" s="1"/>
      <c r="E8" s="1"/>
    </row>
    <row r="9" spans="1:5" x14ac:dyDescent="0.3">
      <c r="A9" s="14">
        <v>6</v>
      </c>
      <c r="B9" s="1"/>
      <c r="C9" s="1"/>
      <c r="D9" s="1"/>
      <c r="E9" s="1"/>
    </row>
    <row r="10" spans="1:5" x14ac:dyDescent="0.3">
      <c r="A10" s="14">
        <v>7</v>
      </c>
      <c r="B10" s="1"/>
      <c r="C10" s="1"/>
      <c r="D10" s="1"/>
      <c r="E10" s="1"/>
    </row>
    <row r="11" spans="1:5" x14ac:dyDescent="0.3">
      <c r="A11" s="14">
        <v>8</v>
      </c>
      <c r="B11" s="1"/>
      <c r="C11" s="1"/>
      <c r="D11" s="1"/>
      <c r="E11" s="1"/>
    </row>
    <row r="12" spans="1:5" x14ac:dyDescent="0.3">
      <c r="A12" s="14">
        <v>9</v>
      </c>
      <c r="B12" s="1"/>
      <c r="C12" s="1"/>
      <c r="D12" s="1"/>
      <c r="E12" s="1"/>
    </row>
    <row r="13" spans="1:5" x14ac:dyDescent="0.3">
      <c r="A13" s="14">
        <v>10</v>
      </c>
      <c r="B13" s="1"/>
      <c r="C13" s="1"/>
      <c r="D13" s="1"/>
      <c r="E13" s="1"/>
    </row>
    <row r="14" spans="1:5" x14ac:dyDescent="0.3">
      <c r="A14" s="14">
        <v>11</v>
      </c>
      <c r="B14" s="1"/>
      <c r="C14" s="1"/>
      <c r="D14" s="1"/>
      <c r="E14" s="1"/>
    </row>
    <row r="15" spans="1:5" x14ac:dyDescent="0.3">
      <c r="A15" s="14">
        <v>12</v>
      </c>
      <c r="B15" s="1"/>
      <c r="C15" s="1"/>
      <c r="D15" s="1"/>
      <c r="E15" s="1"/>
    </row>
    <row r="16" spans="1:5" x14ac:dyDescent="0.3">
      <c r="A16" s="14">
        <v>13</v>
      </c>
      <c r="B16" s="1"/>
      <c r="C16" s="1"/>
      <c r="D16" s="1"/>
      <c r="E16" s="1"/>
    </row>
    <row r="17" spans="1:5" x14ac:dyDescent="0.3">
      <c r="A17" s="14">
        <v>14</v>
      </c>
      <c r="B17" s="1"/>
      <c r="C17" s="1"/>
      <c r="D17" s="1"/>
      <c r="E17" s="1"/>
    </row>
    <row r="18" spans="1:5" x14ac:dyDescent="0.3">
      <c r="A18" s="14">
        <v>15</v>
      </c>
      <c r="B18" s="1"/>
      <c r="C18" s="1"/>
      <c r="D18" s="1"/>
      <c r="E18" s="1"/>
    </row>
    <row r="19" spans="1:5" x14ac:dyDescent="0.3">
      <c r="A19" s="14">
        <v>16</v>
      </c>
      <c r="B19" s="1"/>
      <c r="C19" s="1"/>
      <c r="D19" s="1"/>
      <c r="E19" s="1"/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Test Checklist</vt:lpstr>
      <vt:lpstr>Test Details</vt:lpstr>
      <vt:lpstr>Issues 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Tait Russell</cp:lastModifiedBy>
  <cp:revision>0</cp:revision>
  <dcterms:created xsi:type="dcterms:W3CDTF">2025-11-13T22:01:42Z</dcterms:created>
  <dcterms:modified xsi:type="dcterms:W3CDTF">2025-12-12T01:59:38Z</dcterms:modified>
  <cp:category/>
  <cp:contentStatus/>
</cp:coreProperties>
</file>