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ycamosun-my.sharepoint.com/personal/c0531249_camosun_ca/Documents/Year 3 Capstone/ECET 290 Project/ASHES/273TechnicalComm/Assignments/Ass06ProjectWebPage/"/>
    </mc:Choice>
  </mc:AlternateContent>
  <xr:revisionPtr revIDLastSave="142" documentId="8_{593DB6B0-6542-45F1-8468-69B84C30C9DA}" xr6:coauthVersionLast="47" xr6:coauthVersionMax="47" xr10:uidLastSave="{9D5F88C8-547C-4F46-B13E-A3C6AA85A9D9}"/>
  <bookViews>
    <workbookView xWindow="11424" yWindow="0" windowWidth="11712" windowHeight="12336" tabRatio="500" xr2:uid="{00000000-000D-0000-FFFF-FFFF00000000}"/>
  </bookViews>
  <sheets>
    <sheet name="Test Checklist" sheetId="1" r:id="rId1"/>
    <sheet name="Test Details" sheetId="2" r:id="rId2"/>
    <sheet name="Issues Lo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" l="1"/>
  <c r="B24" i="1"/>
  <c r="B23" i="1"/>
  <c r="B26" i="1" l="1"/>
</calcChain>
</file>

<file path=xl/sharedStrings.xml><?xml version="1.0" encoding="utf-8"?>
<sst xmlns="http://schemas.openxmlformats.org/spreadsheetml/2006/main" count="171" uniqueCount="116">
  <si>
    <t>ASH2 Sensor Node Test Plan</t>
  </si>
  <si>
    <t>Test #</t>
  </si>
  <si>
    <t>Test Description</t>
  </si>
  <si>
    <t>Status</t>
  </si>
  <si>
    <t>Pass/Fail</t>
  </si>
  <si>
    <t>Notes</t>
  </si>
  <si>
    <t>Tester:</t>
  </si>
  <si>
    <t>Test Date:</t>
  </si>
  <si>
    <t>1A</t>
  </si>
  <si>
    <t>Hardware Setup - Sensor Initialization</t>
  </si>
  <si>
    <t>Pass</t>
  </si>
  <si>
    <t>Test was satisfied by ash0 test 5A</t>
  </si>
  <si>
    <t>TR</t>
  </si>
  <si>
    <t>1B</t>
  </si>
  <si>
    <t>Hardware Setup - LoRa Radio Initialization</t>
  </si>
  <si>
    <t>2A</t>
  </si>
  <si>
    <t>Sensor Reading - Temperature Accuracy</t>
  </si>
  <si>
    <t>2B</t>
  </si>
  <si>
    <t>Sensor Reading - Humidity Accuracy</t>
  </si>
  <si>
    <t>2C</t>
  </si>
  <si>
    <t>Battery Voltage Reading</t>
  </si>
  <si>
    <t>3A</t>
  </si>
  <si>
    <t>LoRa TX - 15-Second Timing Test</t>
  </si>
  <si>
    <t>3B</t>
  </si>
  <si>
    <t>LoRa TX - Preamble "ASH2" Verification</t>
  </si>
  <si>
    <t>3C</t>
  </si>
  <si>
    <t>LoRa TX - Data Format Verification</t>
  </si>
  <si>
    <t>3D</t>
  </si>
  <si>
    <t>LoRa TX - Counter Increment</t>
  </si>
  <si>
    <t>3E</t>
  </si>
  <si>
    <t>LoRa TX - Received by ASH0</t>
  </si>
  <si>
    <t>NVM - Counter Persistence Across Sleep</t>
  </si>
  <si>
    <t>LoRa Range</t>
  </si>
  <si>
    <t>6A</t>
  </si>
  <si>
    <t>Power Efficiency - Current Draw Active</t>
  </si>
  <si>
    <t>6B</t>
  </si>
  <si>
    <t>Power Efficiency - Current Draw Sleep</t>
  </si>
  <si>
    <t>7A</t>
  </si>
  <si>
    <t>Integration Test - Full Cycle with ASH1</t>
  </si>
  <si>
    <t>7B</t>
  </si>
  <si>
    <t>Integration Test - Full Cycle with ASH0</t>
  </si>
  <si>
    <t>7C</t>
  </si>
  <si>
    <t>Integration Test - 3-Node System</t>
  </si>
  <si>
    <t>Total Tests:</t>
  </si>
  <si>
    <t>Passed:</t>
  </si>
  <si>
    <t>Failed:</t>
  </si>
  <si>
    <t>Pass Rate:</t>
  </si>
  <si>
    <t>ASH2 Detailed Test Procedures</t>
  </si>
  <si>
    <t>TEST 1: HARDWARE SETUP</t>
  </si>
  <si>
    <t>Test 1A: Sensor Init</t>
  </si>
  <si>
    <t>Power on device, check Serial output</t>
  </si>
  <si>
    <t>Expected Results:</t>
  </si>
  <si>
    <t>Serial: "SHT3x sensor initialized successfully."</t>
  </si>
  <si>
    <t>If failed: Serial shows "SHT3x sensor failed to initialize." and error code</t>
  </si>
  <si>
    <t>Test 1B: Radio Init</t>
  </si>
  <si>
    <t>Verify LoRa radio initializes without HALT</t>
  </si>
  <si>
    <t>No RADIOLIB_OR_HALT error messages</t>
  </si>
  <si>
    <t>TEST 2: SENSOR READINGS</t>
  </si>
  <si>
    <t>Test 2A: Temperature</t>
  </si>
  <si>
    <t>Compare sensor reading to known calibrated thermometer</t>
  </si>
  <si>
    <t>Within ±10% of reference</t>
  </si>
  <si>
    <t>Test 2B: Humidity</t>
  </si>
  <si>
    <t>Compare sensor reading to known hygrometer</t>
  </si>
  <si>
    <t>Expected:</t>
  </si>
  <si>
    <t>Within ±10% RH of reference</t>
  </si>
  <si>
    <t>Test 2C: Battery Voltage</t>
  </si>
  <si>
    <t>Use multimeter or osciliscope to verify vbat reading</t>
  </si>
  <si>
    <t>Within ±10% of measured voltage</t>
  </si>
  <si>
    <t>TEST 3: LORA TRANSMISSION</t>
  </si>
  <si>
    <t>Test 3A: 15s Timing</t>
  </si>
  <si>
    <t>Monitor Serial - transmission should occur at millis() == 15000</t>
  </si>
  <si>
    <t>TX occurs 15 seconds after wake</t>
  </si>
  <si>
    <t>Test 3B: Preamble</t>
  </si>
  <si>
    <t>Verify transmission starts with "ASH2"</t>
  </si>
  <si>
    <t>Serial: TX [ASH1Count: X, Temp: Y..."]</t>
  </si>
  <si>
    <t>Test 3C: Data Format</t>
  </si>
  <si>
    <t>Verify complete format with all fields</t>
  </si>
  <si>
    <t>ASH1Count: X, Temp: Y °C, Humidity: Z %RH, vbat: W V</t>
  </si>
  <si>
    <t>Test 3D: Counter</t>
  </si>
  <si>
    <t>Monitor counter across multiple wake cycles</t>
  </si>
  <si>
    <t>Counter increments: 69, 70, 71, 72...</t>
  </si>
  <si>
    <t>Test 3E: ASH0 Reception</t>
  </si>
  <si>
    <t>Run ASH0 simultaneously, verify reception</t>
  </si>
  <si>
    <t>ASH0 Serial shows: RX [ASH2Count: ...]</t>
  </si>
  <si>
    <t>Record counter, sleep, wake, verify persistence</t>
  </si>
  <si>
    <t>Counter continues from last value + 1</t>
  </si>
  <si>
    <t>Connect ammeter between battery and BQ charge controller for one complete cycle</t>
  </si>
  <si>
    <t>More than sleep</t>
  </si>
  <si>
    <t>Connect ammeter between battery and BQ charge controller for one complete cycle (increase sleep time)</t>
  </si>
  <si>
    <t>Less than active</t>
  </si>
  <si>
    <t>Test 9A: Full Cycle with ASH2</t>
  </si>
  <si>
    <t>Forwards message from ASH2</t>
  </si>
  <si>
    <t>Test 9B:Full Cycle with ASH0</t>
  </si>
  <si>
    <t>Test 9C: 3-Node System</t>
  </si>
  <si>
    <t>ASH2 Issues and Problems</t>
  </si>
  <si>
    <t>Issue #</t>
  </si>
  <si>
    <t>Description</t>
  </si>
  <si>
    <t>Severity</t>
  </si>
  <si>
    <t>Within 2% of control group after settling time, our sensor is slower to respond</t>
  </si>
  <si>
    <t>Within 4% of control group after settling time, our sensor is slower to respond</t>
  </si>
  <si>
    <t>Satisfied with 200m line of sight</t>
  </si>
  <si>
    <t>TEST 4: NVM PERSISTENCE</t>
  </si>
  <si>
    <t>Test 4: Counter NVM</t>
  </si>
  <si>
    <t>Verify device transmission with ASH0 receiving. Nodes within 30cm of each other</t>
  </si>
  <si>
    <t>Move ASH1 away 10m at a time, leaving ASH0 at a fixed point, maintaining line of sight</t>
  </si>
  <si>
    <t>Record distance, RSSI, SNR, and whether the packet was received.</t>
  </si>
  <si>
    <t>Repeat up to 1km</t>
  </si>
  <si>
    <t>Rx over 1km without issue</t>
  </si>
  <si>
    <t>TEST 5: WIRELESS COMMUNICATIONS RANGE</t>
  </si>
  <si>
    <t>Test 5: LoRa Range</t>
  </si>
  <si>
    <t>TEST 6: POWER EFFICIENCY</t>
  </si>
  <si>
    <t>Test 6A: Current Draw While Active</t>
  </si>
  <si>
    <t>Test 6B:  Current Draw While Asleep</t>
  </si>
  <si>
    <t>TEST 7: SYSTEM INTERGRATION</t>
  </si>
  <si>
    <t>Succesfull automatic triggering and data logging for ASH1 and ASH2</t>
  </si>
  <si>
    <t>ASH0 accepts transmissions from ASH1 and ASH2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</si>
</sst>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"/>
    </font>
    <font>
      <b/>
      <sz val="11"/>
      <name val="Cambria"/>
      <family val="1"/>
    </font>
    <font>
      <b/>
      <sz val="12"/>
      <color rgb="FFFFFFFF"/>
      <name val="Cambria"/>
      <family val="1"/>
    </font>
    <font>
      <b/>
      <sz val="11"/>
      <color rgb="FF00B050"/>
      <name val="Cambria"/>
      <family val="1"/>
    </font>
    <font>
      <b/>
      <sz val="11"/>
      <color rgb="FFFF0000"/>
      <name val="Cambria"/>
      <family val="1"/>
    </font>
    <font>
      <b/>
      <sz val="14"/>
      <name val="Cambria"/>
      <family val="1"/>
    </font>
    <font>
      <b/>
      <sz val="16"/>
      <color theme="9"/>
      <name val="Cambria"/>
      <family val="1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2CC"/>
        <bgColor rgb="FFFFFFFF"/>
      </patternFill>
    </fill>
    <fill>
      <patternFill patternType="solid">
        <fgColor theme="9"/>
        <bgColor rgb="FF99CC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1" xfId="0" applyBorder="1"/>
    <xf numFmtId="0" fontId="0" fillId="3" borderId="1" xfId="0" applyFill="1" applyBorder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2" fillId="4" borderId="0" xfId="0" applyFont="1" applyFill="1"/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0" fillId="0" borderId="1" xfId="0" applyNumberFormat="1" applyBorder="1"/>
    <xf numFmtId="0" fontId="0" fillId="0" borderId="1" xfId="0" applyBorder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4" borderId="0" xfId="0" applyFont="1" applyFill="1"/>
    <xf numFmtId="0" fontId="0" fillId="0" borderId="1" xfId="0" applyBorder="1" applyAlignment="1">
      <alignment wrapText="1"/>
    </xf>
    <xf numFmtId="0" fontId="7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B3" zoomScaleNormal="100" workbookViewId="0">
      <selection activeCell="D16" sqref="D16:G16"/>
    </sheetView>
  </sheetViews>
  <sheetFormatPr defaultColWidth="8.6640625" defaultRowHeight="14.4" x14ac:dyDescent="0.3"/>
  <cols>
    <col min="1" max="1" width="12" bestFit="1" customWidth="1"/>
    <col min="2" max="2" width="45" customWidth="1"/>
    <col min="3" max="3" width="12" customWidth="1"/>
    <col min="4" max="4" width="15" customWidth="1"/>
    <col min="5" max="5" width="50" customWidth="1"/>
    <col min="6" max="6" width="8.33203125" bestFit="1" customWidth="1"/>
    <col min="7" max="7" width="11.33203125" bestFit="1" customWidth="1"/>
  </cols>
  <sheetData>
    <row r="1" spans="1:7" ht="20.399999999999999" x14ac:dyDescent="0.35">
      <c r="A1" s="16" t="s">
        <v>0</v>
      </c>
      <c r="B1" s="16"/>
      <c r="C1" s="16"/>
      <c r="D1" s="16"/>
      <c r="E1" s="16"/>
    </row>
    <row r="4" spans="1:7" ht="15.6" x14ac:dyDescent="0.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x14ac:dyDescent="0.3">
      <c r="A5" s="2" t="s">
        <v>8</v>
      </c>
      <c r="B5" s="2" t="s">
        <v>9</v>
      </c>
      <c r="C5" s="2"/>
      <c r="D5" s="3" t="s">
        <v>10</v>
      </c>
      <c r="E5" s="15" t="s">
        <v>11</v>
      </c>
      <c r="F5" s="2" t="s">
        <v>12</v>
      </c>
      <c r="G5" s="14">
        <v>45992</v>
      </c>
    </row>
    <row r="6" spans="1:7" x14ac:dyDescent="0.3">
      <c r="A6" s="2" t="s">
        <v>13</v>
      </c>
      <c r="B6" s="2" t="s">
        <v>14</v>
      </c>
      <c r="C6" s="2"/>
      <c r="D6" s="3" t="s">
        <v>10</v>
      </c>
      <c r="E6" s="15" t="s">
        <v>11</v>
      </c>
      <c r="F6" s="2" t="s">
        <v>12</v>
      </c>
      <c r="G6" s="14">
        <v>45992</v>
      </c>
    </row>
    <row r="7" spans="1:7" ht="28.8" x14ac:dyDescent="0.3">
      <c r="A7" s="2" t="s">
        <v>15</v>
      </c>
      <c r="B7" s="2" t="s">
        <v>16</v>
      </c>
      <c r="C7" s="2"/>
      <c r="D7" s="3" t="s">
        <v>10</v>
      </c>
      <c r="E7" s="19" t="s">
        <v>98</v>
      </c>
      <c r="F7" s="2" t="s">
        <v>12</v>
      </c>
      <c r="G7" s="14">
        <v>45993</v>
      </c>
    </row>
    <row r="8" spans="1:7" ht="28.8" x14ac:dyDescent="0.3">
      <c r="A8" s="2" t="s">
        <v>17</v>
      </c>
      <c r="B8" s="2" t="s">
        <v>18</v>
      </c>
      <c r="C8" s="2"/>
      <c r="D8" s="3" t="s">
        <v>10</v>
      </c>
      <c r="E8" s="19" t="s">
        <v>99</v>
      </c>
      <c r="F8" s="2" t="s">
        <v>12</v>
      </c>
      <c r="G8" s="14">
        <v>45993</v>
      </c>
    </row>
    <row r="9" spans="1:7" x14ac:dyDescent="0.3">
      <c r="A9" s="2" t="s">
        <v>19</v>
      </c>
      <c r="B9" s="2" t="s">
        <v>20</v>
      </c>
      <c r="C9" s="2"/>
      <c r="D9" s="3" t="s">
        <v>10</v>
      </c>
      <c r="E9" s="2"/>
      <c r="F9" s="2" t="s">
        <v>12</v>
      </c>
      <c r="G9" s="14">
        <v>45993</v>
      </c>
    </row>
    <row r="10" spans="1:7" x14ac:dyDescent="0.3">
      <c r="A10" s="2" t="s">
        <v>21</v>
      </c>
      <c r="B10" s="2" t="s">
        <v>22</v>
      </c>
      <c r="C10" s="2"/>
      <c r="D10" s="3" t="s">
        <v>10</v>
      </c>
      <c r="E10" s="15" t="s">
        <v>11</v>
      </c>
      <c r="F10" s="2" t="s">
        <v>12</v>
      </c>
      <c r="G10" s="14">
        <v>45992</v>
      </c>
    </row>
    <row r="11" spans="1:7" x14ac:dyDescent="0.3">
      <c r="A11" s="2" t="s">
        <v>23</v>
      </c>
      <c r="B11" s="2" t="s">
        <v>24</v>
      </c>
      <c r="C11" s="2"/>
      <c r="D11" s="3" t="s">
        <v>10</v>
      </c>
      <c r="E11" s="15" t="s">
        <v>11</v>
      </c>
      <c r="F11" s="2" t="s">
        <v>12</v>
      </c>
      <c r="G11" s="14">
        <v>45992</v>
      </c>
    </row>
    <row r="12" spans="1:7" x14ac:dyDescent="0.3">
      <c r="A12" s="2" t="s">
        <v>25</v>
      </c>
      <c r="B12" s="2" t="s">
        <v>26</v>
      </c>
      <c r="C12" s="2"/>
      <c r="D12" s="3" t="s">
        <v>10</v>
      </c>
      <c r="E12" s="15" t="s">
        <v>11</v>
      </c>
      <c r="F12" s="2" t="s">
        <v>12</v>
      </c>
      <c r="G12" s="14">
        <v>45992</v>
      </c>
    </row>
    <row r="13" spans="1:7" x14ac:dyDescent="0.3">
      <c r="A13" s="2" t="s">
        <v>27</v>
      </c>
      <c r="B13" s="2" t="s">
        <v>28</v>
      </c>
      <c r="C13" s="2"/>
      <c r="D13" s="3" t="s">
        <v>10</v>
      </c>
      <c r="E13" s="15" t="s">
        <v>11</v>
      </c>
      <c r="F13" s="2" t="s">
        <v>12</v>
      </c>
      <c r="G13" s="14">
        <v>45992</v>
      </c>
    </row>
    <row r="14" spans="1:7" x14ac:dyDescent="0.3">
      <c r="A14" s="2" t="s">
        <v>29</v>
      </c>
      <c r="B14" s="2" t="s">
        <v>30</v>
      </c>
      <c r="C14" s="2"/>
      <c r="D14" s="3" t="s">
        <v>10</v>
      </c>
      <c r="E14" s="15" t="s">
        <v>11</v>
      </c>
      <c r="F14" s="2" t="s">
        <v>12</v>
      </c>
      <c r="G14" s="14">
        <v>45992</v>
      </c>
    </row>
    <row r="15" spans="1:7" x14ac:dyDescent="0.3">
      <c r="A15" s="13">
        <v>4</v>
      </c>
      <c r="B15" s="2" t="s">
        <v>31</v>
      </c>
      <c r="C15" s="2"/>
      <c r="D15" s="3" t="s">
        <v>10</v>
      </c>
      <c r="E15" s="15" t="s">
        <v>11</v>
      </c>
      <c r="F15" s="2" t="s">
        <v>12</v>
      </c>
      <c r="G15" s="14">
        <v>45992</v>
      </c>
    </row>
    <row r="16" spans="1:7" x14ac:dyDescent="0.3">
      <c r="A16" s="13">
        <v>5</v>
      </c>
      <c r="B16" s="12" t="s">
        <v>32</v>
      </c>
      <c r="C16" s="2"/>
      <c r="D16" s="3" t="s">
        <v>10</v>
      </c>
      <c r="E16" s="2" t="s">
        <v>100</v>
      </c>
      <c r="F16" s="2" t="s">
        <v>12</v>
      </c>
      <c r="G16" s="14">
        <v>45994</v>
      </c>
    </row>
    <row r="17" spans="1:7" x14ac:dyDescent="0.3">
      <c r="A17" s="2" t="s">
        <v>33</v>
      </c>
      <c r="B17" s="2" t="s">
        <v>34</v>
      </c>
      <c r="C17" s="2"/>
      <c r="D17" s="3"/>
      <c r="E17" s="2"/>
      <c r="F17" s="2"/>
      <c r="G17" s="2"/>
    </row>
    <row r="18" spans="1:7" x14ac:dyDescent="0.3">
      <c r="A18" s="2" t="s">
        <v>35</v>
      </c>
      <c r="B18" s="2" t="s">
        <v>36</v>
      </c>
      <c r="C18" s="2"/>
      <c r="D18" s="3"/>
      <c r="E18" s="2"/>
      <c r="F18" s="2"/>
      <c r="G18" s="2"/>
    </row>
    <row r="19" spans="1:7" x14ac:dyDescent="0.3">
      <c r="A19" s="2" t="s">
        <v>37</v>
      </c>
      <c r="B19" s="2" t="s">
        <v>38</v>
      </c>
      <c r="C19" s="2"/>
      <c r="D19" s="3" t="s">
        <v>10</v>
      </c>
      <c r="E19" s="15" t="s">
        <v>11</v>
      </c>
      <c r="F19" s="2" t="s">
        <v>12</v>
      </c>
      <c r="G19" s="14">
        <v>45992</v>
      </c>
    </row>
    <row r="20" spans="1:7" x14ac:dyDescent="0.3">
      <c r="A20" s="2" t="s">
        <v>39</v>
      </c>
      <c r="B20" s="2" t="s">
        <v>40</v>
      </c>
      <c r="C20" s="2"/>
      <c r="D20" s="3" t="s">
        <v>10</v>
      </c>
      <c r="E20" s="15" t="s">
        <v>11</v>
      </c>
      <c r="F20" s="2" t="s">
        <v>12</v>
      </c>
      <c r="G20" s="14">
        <v>45992</v>
      </c>
    </row>
    <row r="21" spans="1:7" x14ac:dyDescent="0.3">
      <c r="A21" s="2" t="s">
        <v>41</v>
      </c>
      <c r="B21" s="2" t="s">
        <v>42</v>
      </c>
      <c r="C21" s="2"/>
      <c r="D21" s="3" t="s">
        <v>10</v>
      </c>
      <c r="E21" s="15" t="s">
        <v>11</v>
      </c>
      <c r="F21" s="2" t="s">
        <v>12</v>
      </c>
      <c r="G21" s="14">
        <v>45992</v>
      </c>
    </row>
    <row r="23" spans="1:7" x14ac:dyDescent="0.3">
      <c r="A23" s="1" t="s">
        <v>43</v>
      </c>
      <c r="B23">
        <f>COUNTA(A5:A21)</f>
        <v>17</v>
      </c>
    </row>
    <row r="24" spans="1:7" x14ac:dyDescent="0.3">
      <c r="A24" s="4" t="s">
        <v>44</v>
      </c>
      <c r="B24">
        <f>COUNTIF(D5:D22,"Pass")</f>
        <v>15</v>
      </c>
    </row>
    <row r="25" spans="1:7" x14ac:dyDescent="0.3">
      <c r="A25" s="5" t="s">
        <v>45</v>
      </c>
      <c r="B25">
        <f>COUNTIF(D5:D22,"Fail")</f>
        <v>0</v>
      </c>
    </row>
    <row r="26" spans="1:7" x14ac:dyDescent="0.3">
      <c r="A26" s="1" t="s">
        <v>46</v>
      </c>
      <c r="B26" s="6">
        <f>IF(B24+B25&gt;0,B24/(B24+B25),0)</f>
        <v>1</v>
      </c>
    </row>
  </sheetData>
  <mergeCells count="1">
    <mergeCell ref="A1:E1"/>
  </mergeCells>
  <conditionalFormatting sqref="D5:D21">
    <cfRule type="cellIs" dxfId="1" priority="1" operator="equal">
      <formula>"Fail"</formula>
    </cfRule>
    <cfRule type="cellIs" dxfId="0" priority="2" operator="equal">
      <formula>"Pass"</formula>
    </cfRule>
  </conditionalFormatting>
  <pageMargins left="0.25" right="0.25" top="0.75" bottom="0.75" header="0.3" footer="0.3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47"/>
  <sheetViews>
    <sheetView topLeftCell="A27" zoomScaleNormal="100" workbookViewId="0">
      <selection activeCell="B47" sqref="B47"/>
    </sheetView>
  </sheetViews>
  <sheetFormatPr defaultColWidth="8.6640625" defaultRowHeight="14.4" x14ac:dyDescent="0.3"/>
  <cols>
    <col min="1" max="1" width="50" customWidth="1"/>
    <col min="2" max="2" width="80" customWidth="1"/>
    <col min="4" max="4" width="33" bestFit="1" customWidth="1"/>
    <col min="5" max="5" width="43" bestFit="1" customWidth="1"/>
  </cols>
  <sheetData>
    <row r="1" spans="1:2" ht="17.399999999999999" x14ac:dyDescent="0.3">
      <c r="A1" s="17" t="s">
        <v>47</v>
      </c>
      <c r="B1" s="17"/>
    </row>
    <row r="3" spans="1:2" ht="15.6" x14ac:dyDescent="0.3">
      <c r="A3" s="18" t="s">
        <v>48</v>
      </c>
      <c r="B3" s="18"/>
    </row>
    <row r="4" spans="1:2" x14ac:dyDescent="0.3">
      <c r="A4" t="s">
        <v>49</v>
      </c>
      <c r="B4" t="s">
        <v>50</v>
      </c>
    </row>
    <row r="5" spans="1:2" x14ac:dyDescent="0.3">
      <c r="A5" s="9" t="s">
        <v>51</v>
      </c>
      <c r="B5" t="s">
        <v>52</v>
      </c>
    </row>
    <row r="6" spans="1:2" x14ac:dyDescent="0.3">
      <c r="B6" t="s">
        <v>53</v>
      </c>
    </row>
    <row r="7" spans="1:2" x14ac:dyDescent="0.3">
      <c r="A7" t="s">
        <v>54</v>
      </c>
      <c r="B7" t="s">
        <v>55</v>
      </c>
    </row>
    <row r="8" spans="1:2" x14ac:dyDescent="0.3">
      <c r="A8" s="9" t="s">
        <v>51</v>
      </c>
      <c r="B8" t="s">
        <v>56</v>
      </c>
    </row>
    <row r="9" spans="1:2" ht="15.6" x14ac:dyDescent="0.3">
      <c r="A9" s="11" t="s">
        <v>57</v>
      </c>
      <c r="B9" s="11"/>
    </row>
    <row r="10" spans="1:2" x14ac:dyDescent="0.3">
      <c r="A10" t="s">
        <v>58</v>
      </c>
      <c r="B10" t="s">
        <v>59</v>
      </c>
    </row>
    <row r="11" spans="1:2" x14ac:dyDescent="0.3">
      <c r="A11" s="9" t="s">
        <v>51</v>
      </c>
      <c r="B11" t="s">
        <v>60</v>
      </c>
    </row>
    <row r="12" spans="1:2" x14ac:dyDescent="0.3">
      <c r="A12" t="s">
        <v>61</v>
      </c>
      <c r="B12" t="s">
        <v>62</v>
      </c>
    </row>
    <row r="13" spans="1:2" x14ac:dyDescent="0.3">
      <c r="A13" t="s">
        <v>63</v>
      </c>
      <c r="B13" t="s">
        <v>64</v>
      </c>
    </row>
    <row r="14" spans="1:2" x14ac:dyDescent="0.3">
      <c r="A14" t="s">
        <v>65</v>
      </c>
      <c r="B14" t="s">
        <v>66</v>
      </c>
    </row>
    <row r="15" spans="1:2" x14ac:dyDescent="0.3">
      <c r="A15" s="9" t="s">
        <v>51</v>
      </c>
      <c r="B15" t="s">
        <v>67</v>
      </c>
    </row>
    <row r="16" spans="1:2" ht="15.6" x14ac:dyDescent="0.3">
      <c r="A16" s="11" t="s">
        <v>68</v>
      </c>
      <c r="B16" s="11"/>
    </row>
    <row r="17" spans="1:2" x14ac:dyDescent="0.3">
      <c r="A17" t="s">
        <v>69</v>
      </c>
      <c r="B17" t="s">
        <v>70</v>
      </c>
    </row>
    <row r="18" spans="1:2" x14ac:dyDescent="0.3">
      <c r="A18" s="9" t="s">
        <v>51</v>
      </c>
      <c r="B18" t="s">
        <v>71</v>
      </c>
    </row>
    <row r="19" spans="1:2" x14ac:dyDescent="0.3">
      <c r="A19" t="s">
        <v>72</v>
      </c>
      <c r="B19" t="s">
        <v>73</v>
      </c>
    </row>
    <row r="20" spans="1:2" x14ac:dyDescent="0.3">
      <c r="A20" s="9" t="s">
        <v>51</v>
      </c>
      <c r="B20" t="s">
        <v>74</v>
      </c>
    </row>
    <row r="21" spans="1:2" x14ac:dyDescent="0.3">
      <c r="A21" t="s">
        <v>75</v>
      </c>
      <c r="B21" t="s">
        <v>76</v>
      </c>
    </row>
    <row r="22" spans="1:2" x14ac:dyDescent="0.3">
      <c r="A22" s="9" t="s">
        <v>51</v>
      </c>
      <c r="B22" t="s">
        <v>77</v>
      </c>
    </row>
    <row r="23" spans="1:2" x14ac:dyDescent="0.3">
      <c r="A23" t="s">
        <v>78</v>
      </c>
      <c r="B23" t="s">
        <v>79</v>
      </c>
    </row>
    <row r="24" spans="1:2" x14ac:dyDescent="0.3">
      <c r="A24" s="9" t="s">
        <v>51</v>
      </c>
      <c r="B24" t="s">
        <v>80</v>
      </c>
    </row>
    <row r="25" spans="1:2" x14ac:dyDescent="0.3">
      <c r="A25" t="s">
        <v>81</v>
      </c>
      <c r="B25" t="s">
        <v>82</v>
      </c>
    </row>
    <row r="26" spans="1:2" x14ac:dyDescent="0.3">
      <c r="A26" s="9" t="s">
        <v>51</v>
      </c>
      <c r="B26" t="s">
        <v>83</v>
      </c>
    </row>
    <row r="27" spans="1:2" ht="15.6" x14ac:dyDescent="0.3">
      <c r="A27" s="11" t="s">
        <v>101</v>
      </c>
      <c r="B27" s="11"/>
    </row>
    <row r="28" spans="1:2" x14ac:dyDescent="0.3">
      <c r="A28" t="s">
        <v>102</v>
      </c>
      <c r="B28" t="s">
        <v>84</v>
      </c>
    </row>
    <row r="29" spans="1:2" x14ac:dyDescent="0.3">
      <c r="A29" s="9" t="s">
        <v>51</v>
      </c>
      <c r="B29" t="s">
        <v>85</v>
      </c>
    </row>
    <row r="30" spans="1:2" ht="15.6" x14ac:dyDescent="0.3">
      <c r="A30" s="11" t="s">
        <v>108</v>
      </c>
      <c r="B30" s="11"/>
    </row>
    <row r="31" spans="1:2" x14ac:dyDescent="0.3">
      <c r="A31" t="s">
        <v>109</v>
      </c>
      <c r="B31" t="s">
        <v>103</v>
      </c>
    </row>
    <row r="32" spans="1:2" x14ac:dyDescent="0.3">
      <c r="B32" t="s">
        <v>104</v>
      </c>
    </row>
    <row r="33" spans="1:2" x14ac:dyDescent="0.3">
      <c r="B33" s="20" t="s">
        <v>105</v>
      </c>
    </row>
    <row r="34" spans="1:2" x14ac:dyDescent="0.3">
      <c r="B34" t="s">
        <v>106</v>
      </c>
    </row>
    <row r="35" spans="1:2" x14ac:dyDescent="0.3">
      <c r="A35" s="9" t="s">
        <v>51</v>
      </c>
      <c r="B35" t="s">
        <v>107</v>
      </c>
    </row>
    <row r="36" spans="1:2" ht="15.6" x14ac:dyDescent="0.3">
      <c r="A36" s="11" t="s">
        <v>110</v>
      </c>
      <c r="B36" s="11"/>
    </row>
    <row r="37" spans="1:2" x14ac:dyDescent="0.3">
      <c r="A37" t="s">
        <v>111</v>
      </c>
      <c r="B37" t="s">
        <v>86</v>
      </c>
    </row>
    <row r="38" spans="1:2" x14ac:dyDescent="0.3">
      <c r="A38" s="9" t="s">
        <v>51</v>
      </c>
      <c r="B38" t="s">
        <v>87</v>
      </c>
    </row>
    <row r="39" spans="1:2" ht="28.8" x14ac:dyDescent="0.3">
      <c r="A39" t="s">
        <v>112</v>
      </c>
      <c r="B39" s="10" t="s">
        <v>88</v>
      </c>
    </row>
    <row r="40" spans="1:2" x14ac:dyDescent="0.3">
      <c r="A40" s="9" t="s">
        <v>51</v>
      </c>
      <c r="B40" t="s">
        <v>89</v>
      </c>
    </row>
    <row r="41" spans="1:2" ht="15.6" x14ac:dyDescent="0.3">
      <c r="A41" s="11" t="s">
        <v>113</v>
      </c>
      <c r="B41" s="11"/>
    </row>
    <row r="42" spans="1:2" x14ac:dyDescent="0.3">
      <c r="A42" t="s">
        <v>90</v>
      </c>
    </row>
    <row r="43" spans="1:2" x14ac:dyDescent="0.3">
      <c r="A43" s="9" t="s">
        <v>51</v>
      </c>
      <c r="B43" t="s">
        <v>91</v>
      </c>
    </row>
    <row r="44" spans="1:2" x14ac:dyDescent="0.3">
      <c r="A44" t="s">
        <v>92</v>
      </c>
    </row>
    <row r="45" spans="1:2" x14ac:dyDescent="0.3">
      <c r="A45" s="9" t="s">
        <v>51</v>
      </c>
      <c r="B45" t="s">
        <v>115</v>
      </c>
    </row>
    <row r="46" spans="1:2" x14ac:dyDescent="0.3">
      <c r="A46" t="s">
        <v>93</v>
      </c>
    </row>
    <row r="47" spans="1:2" x14ac:dyDescent="0.3">
      <c r="A47" s="9" t="s">
        <v>51</v>
      </c>
      <c r="B47" t="s">
        <v>114</v>
      </c>
    </row>
  </sheetData>
  <mergeCells count="2">
    <mergeCell ref="A1:B1"/>
    <mergeCell ref="A3:B3"/>
  </mergeCells>
  <pageMargins left="0.25" right="0.25" top="0.75" bottom="0.75" header="0.3" footer="0.3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Normal="100" workbookViewId="0">
      <selection sqref="A1:E1"/>
    </sheetView>
  </sheetViews>
  <sheetFormatPr defaultColWidth="8.6640625" defaultRowHeight="14.4" x14ac:dyDescent="0.3"/>
  <cols>
    <col min="1" max="1" width="12" customWidth="1"/>
    <col min="2" max="2" width="15" customWidth="1"/>
    <col min="3" max="3" width="50" customWidth="1"/>
    <col min="4" max="4" width="12" customWidth="1"/>
    <col min="5" max="5" width="15" customWidth="1"/>
  </cols>
  <sheetData>
    <row r="1" spans="1:5" ht="17.399999999999999" x14ac:dyDescent="0.3">
      <c r="A1" s="17" t="s">
        <v>94</v>
      </c>
      <c r="B1" s="17"/>
      <c r="C1" s="17"/>
      <c r="D1" s="17"/>
      <c r="E1" s="17"/>
    </row>
    <row r="3" spans="1:5" ht="15.6" x14ac:dyDescent="0.3">
      <c r="A3" s="7" t="s">
        <v>95</v>
      </c>
      <c r="B3" s="7" t="s">
        <v>1</v>
      </c>
      <c r="C3" s="7" t="s">
        <v>96</v>
      </c>
      <c r="D3" s="7" t="s">
        <v>97</v>
      </c>
      <c r="E3" s="7" t="s">
        <v>3</v>
      </c>
    </row>
    <row r="4" spans="1:5" x14ac:dyDescent="0.3">
      <c r="A4" s="2"/>
      <c r="B4" s="2"/>
      <c r="C4" s="2"/>
      <c r="D4" s="2"/>
      <c r="E4" s="2"/>
    </row>
    <row r="5" spans="1:5" x14ac:dyDescent="0.3">
      <c r="A5" s="2"/>
      <c r="B5" s="2"/>
      <c r="C5" s="2"/>
      <c r="D5" s="2"/>
      <c r="E5" s="2"/>
    </row>
    <row r="6" spans="1:5" x14ac:dyDescent="0.3">
      <c r="A6" s="2"/>
      <c r="B6" s="2"/>
      <c r="C6" s="2"/>
      <c r="D6" s="2"/>
      <c r="E6" s="2"/>
    </row>
    <row r="7" spans="1:5" x14ac:dyDescent="0.3">
      <c r="A7" s="2"/>
      <c r="B7" s="2"/>
      <c r="C7" s="2"/>
      <c r="D7" s="2"/>
      <c r="E7" s="2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x14ac:dyDescent="0.3">
      <c r="A11" s="2"/>
      <c r="B11" s="2"/>
      <c r="C11" s="2"/>
      <c r="D11" s="2"/>
      <c r="E11" s="2"/>
    </row>
    <row r="12" spans="1:5" x14ac:dyDescent="0.3">
      <c r="A12" s="2"/>
      <c r="B12" s="2"/>
      <c r="C12" s="2"/>
      <c r="D12" s="2"/>
      <c r="E12" s="2"/>
    </row>
    <row r="13" spans="1:5" x14ac:dyDescent="0.3">
      <c r="A13" s="2"/>
      <c r="B13" s="2"/>
      <c r="C13" s="2"/>
      <c r="D13" s="2"/>
      <c r="E13" s="2"/>
    </row>
    <row r="14" spans="1:5" x14ac:dyDescent="0.3">
      <c r="A14" s="2"/>
      <c r="B14" s="2"/>
      <c r="C14" s="2"/>
      <c r="D14" s="2"/>
      <c r="E14" s="2"/>
    </row>
    <row r="15" spans="1:5" x14ac:dyDescent="0.3">
      <c r="A15" s="2"/>
      <c r="B15" s="2"/>
      <c r="C15" s="2"/>
      <c r="D15" s="2"/>
      <c r="E15" s="2"/>
    </row>
    <row r="16" spans="1:5" x14ac:dyDescent="0.3">
      <c r="A16" s="2"/>
      <c r="B16" s="2"/>
      <c r="C16" s="2"/>
      <c r="D16" s="2"/>
      <c r="E16" s="2"/>
    </row>
    <row r="17" spans="1:5" x14ac:dyDescent="0.3">
      <c r="A17" s="2"/>
      <c r="B17" s="2"/>
      <c r="C17" s="2"/>
      <c r="D17" s="2"/>
      <c r="E17" s="2"/>
    </row>
    <row r="18" spans="1:5" x14ac:dyDescent="0.3">
      <c r="A18" s="2"/>
      <c r="B18" s="2"/>
      <c r="C18" s="2"/>
      <c r="D18" s="2"/>
      <c r="E18" s="2"/>
    </row>
    <row r="19" spans="1:5" x14ac:dyDescent="0.3">
      <c r="A19" s="2"/>
      <c r="B19" s="2"/>
      <c r="C19" s="2"/>
      <c r="D19" s="2"/>
      <c r="E19" s="2"/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Test Checklist</vt:lpstr>
      <vt:lpstr>Test Details</vt:lpstr>
      <vt:lpstr>Issues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Tait Russell</cp:lastModifiedBy>
  <cp:revision>0</cp:revision>
  <dcterms:created xsi:type="dcterms:W3CDTF">2025-11-13T22:17:28Z</dcterms:created>
  <dcterms:modified xsi:type="dcterms:W3CDTF">2025-12-12T01:52:58Z</dcterms:modified>
  <cp:category/>
  <cp:contentStatus/>
</cp:coreProperties>
</file>