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mycamosun-my.sharepoint.com/personal/c0531249_camosun_ca/Documents/Year 3 Capstone/ECET 290 Project/ASHES/273TechnicalComm/Assignments/Ass06ProjectWebPage/"/>
    </mc:Choice>
  </mc:AlternateContent>
  <xr:revisionPtr revIDLastSave="368" documentId="8_{A2E2C3D0-AC9B-4B62-9445-685096AD96E5}" xr6:coauthVersionLast="47" xr6:coauthVersionMax="47" xr10:uidLastSave="{2A317AA7-24DF-4A7B-AED1-9BDABC6AFD8C}"/>
  <bookViews>
    <workbookView xWindow="-96" yWindow="0" windowWidth="11712" windowHeight="12336" tabRatio="500" xr2:uid="{00000000-000D-0000-FFFF-FFFF00000000}"/>
  </bookViews>
  <sheets>
    <sheet name="Test Checklist" sheetId="1" r:id="rId1"/>
    <sheet name="Test Details" sheetId="2" r:id="rId2"/>
    <sheet name="Issues Log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27" i="1" l="1"/>
  <c r="B29" i="1"/>
  <c r="B28" i="1"/>
  <c r="B31" i="1" l="1"/>
  <c r="B30" i="1"/>
</calcChain>
</file>

<file path=xl/sharedStrings.xml><?xml version="1.0" encoding="utf-8"?>
<sst xmlns="http://schemas.openxmlformats.org/spreadsheetml/2006/main" count="204" uniqueCount="138">
  <si>
    <t>ASH1 Sensor Node Test Plan</t>
  </si>
  <si>
    <t>Test #</t>
  </si>
  <si>
    <t>Test Description</t>
  </si>
  <si>
    <t>Status</t>
  </si>
  <si>
    <t>Pass/Fail</t>
  </si>
  <si>
    <t>Notes</t>
  </si>
  <si>
    <t>Tester:</t>
  </si>
  <si>
    <t>Test Date:</t>
  </si>
  <si>
    <t>1A</t>
  </si>
  <si>
    <t>Hardware Setup - Sensor Initialization</t>
  </si>
  <si>
    <t>Pass</t>
  </si>
  <si>
    <t>Test was satisfied by ash0 test 5A</t>
  </si>
  <si>
    <t>TR</t>
  </si>
  <si>
    <t>1B</t>
  </si>
  <si>
    <t>Hardware Setup - LoRa Radio Initialization</t>
  </si>
  <si>
    <t>2A</t>
  </si>
  <si>
    <t>Sensor Reading - Temperature Accuracy</t>
  </si>
  <si>
    <t>2B</t>
  </si>
  <si>
    <t>Sensor Reading - Humidity Accuracy</t>
  </si>
  <si>
    <t>2C</t>
  </si>
  <si>
    <t>Battery Voltage Reading</t>
  </si>
  <si>
    <t>3A</t>
  </si>
  <si>
    <t>LoRa TX - 15-Second Timing Test</t>
  </si>
  <si>
    <t>3B</t>
  </si>
  <si>
    <t>LoRa TX - Preamble "ASH1" Verification</t>
  </si>
  <si>
    <t>3C</t>
  </si>
  <si>
    <t>LoRa TX - Data Format Verification</t>
  </si>
  <si>
    <t>3D</t>
  </si>
  <si>
    <t>LoRa TX - Counter Increment Test</t>
  </si>
  <si>
    <t>4A</t>
  </si>
  <si>
    <t>LoRa RX - Receive from ASH2</t>
  </si>
  <si>
    <t>4B</t>
  </si>
  <si>
    <t>LoRa RX - Preamble Filter</t>
  </si>
  <si>
    <t>4C</t>
  </si>
  <si>
    <t>LoRa RX - Reject Non-ASH2 Preambles</t>
  </si>
  <si>
    <t>5A</t>
  </si>
  <si>
    <t>Message Forwarding - Retransmit</t>
  </si>
  <si>
    <t>5B</t>
  </si>
  <si>
    <t>Message Forwarding - Preserve Original Data</t>
  </si>
  <si>
    <t>NVM - Counter Persistence Across Sleep</t>
  </si>
  <si>
    <t>LoRa Range</t>
  </si>
  <si>
    <t>8A</t>
  </si>
  <si>
    <t>Power Efficiency - Current Draw Active</t>
  </si>
  <si>
    <t>8B</t>
  </si>
  <si>
    <t>Power Efficiency - Current Draw Sleep</t>
  </si>
  <si>
    <t>9A</t>
  </si>
  <si>
    <t>Integration Test - Full Cycle with ASH2</t>
  </si>
  <si>
    <t>9B</t>
  </si>
  <si>
    <t>Integration Test - Full Cycle with ASH0</t>
  </si>
  <si>
    <t>9C</t>
  </si>
  <si>
    <t>Integration Test - 3-Node System</t>
  </si>
  <si>
    <t>Total Tests:</t>
  </si>
  <si>
    <t>Passed:</t>
  </si>
  <si>
    <t>Failed:</t>
  </si>
  <si>
    <t>Pass Rate:</t>
  </si>
  <si>
    <t>Completion:</t>
  </si>
  <si>
    <t>ASH1 Detailed Test Procedures</t>
  </si>
  <si>
    <t>TEST 1: HARDWARE SETUP</t>
  </si>
  <si>
    <t>Test 1A: Sensor Init</t>
  </si>
  <si>
    <t>Power on device, check Serial output</t>
  </si>
  <si>
    <t>Expected Results:</t>
  </si>
  <si>
    <t>Serial: "SHT3x sensor initialized successfully."</t>
  </si>
  <si>
    <t>If failed: Serial shows "SHT3x sensor failed to initialize." and error code</t>
  </si>
  <si>
    <t>Test 1B: Radio Init</t>
  </si>
  <si>
    <t>Verify LoRa radio initializes without HALT</t>
  </si>
  <si>
    <t>No RADIOLIB_OR_HALT error messages</t>
  </si>
  <si>
    <t>TEST 2: SENSOR READINGS</t>
  </si>
  <si>
    <t>Test 2A: Temperature</t>
  </si>
  <si>
    <t>Compare sensor reading to known calibrated thermometer</t>
  </si>
  <si>
    <t>Within ±10% of reference</t>
  </si>
  <si>
    <t>Test 2B: Humidity</t>
  </si>
  <si>
    <t>Compare sensor reading to known hygrometer</t>
  </si>
  <si>
    <t>Expected:</t>
  </si>
  <si>
    <t>Within ±10% RH of reference</t>
  </si>
  <si>
    <t>Test 2C: Battery Voltage</t>
  </si>
  <si>
    <t>Use multimeter or osciliscope to verify vbat reading</t>
  </si>
  <si>
    <t>Within ±10% of measured voltage</t>
  </si>
  <si>
    <t>TEST 3: LORA TRANSMISSION</t>
  </si>
  <si>
    <t>Test 3A: 15s Timing</t>
  </si>
  <si>
    <t>Monitor Serial - transmission should occur at millis() == 15000</t>
  </si>
  <si>
    <t>TX occurs 15 seconds after wake</t>
  </si>
  <si>
    <t>Test 3B: Preamble</t>
  </si>
  <si>
    <t>Verify transmission starts with "ASH1"</t>
  </si>
  <si>
    <t>Serial: TX [ASH1|X|Y|Z|W]</t>
  </si>
  <si>
    <t>Test 3C: Data Format</t>
  </si>
  <si>
    <t>Verify complete format with all fields</t>
  </si>
  <si>
    <t>Test 3D: Counter</t>
  </si>
  <si>
    <t>Monitor counter across multiple wake cycles</t>
  </si>
  <si>
    <t>Counter increments: 69, 70, 71, 72...</t>
  </si>
  <si>
    <t>TEST 4: LORA RECEPTION</t>
  </si>
  <si>
    <t>Test 4A: Receive ASH2</t>
  </si>
  <si>
    <t>Run ASH2, verify ASH1 receives its transmission</t>
  </si>
  <si>
    <t>Serial: RX [ASH2|X|Y|Z|W]</t>
  </si>
  <si>
    <t>Test 4B: Preamble Filter</t>
  </si>
  <si>
    <t>Verify only ASH2 messages are accepted</t>
  </si>
  <si>
    <t>pre_amb == "ASH2" check passes</t>
  </si>
  <si>
    <t>Test 4C: Reject Others</t>
  </si>
  <si>
    <t>Create transmission without and with different preamble near ASH1</t>
  </si>
  <si>
    <t>Serial: "intruder" for non-ASH2 preambles</t>
  </si>
  <si>
    <t>TEST 5: MESSAGE FORWARDING</t>
  </si>
  <si>
    <t>Test 5A: Retransmit</t>
  </si>
  <si>
    <t>When ASH1 receives ASH2, data is parsed and forwarded</t>
  </si>
  <si>
    <t>Data from ash2 is parsed and included in the next TX</t>
  </si>
  <si>
    <t>Test 5B: Preserve Data</t>
  </si>
  <si>
    <t>Verify forwarded message is identical to received</t>
  </si>
  <si>
    <t>txForward = rxData (exact match)</t>
  </si>
  <si>
    <t>TEST 6: NVM PERSISTENCE</t>
  </si>
  <si>
    <t>Test 6: Counter NVM</t>
  </si>
  <si>
    <t>Record counter, sleep, wake, verify persistence</t>
  </si>
  <si>
    <t>Counter continues from last value + 1</t>
  </si>
  <si>
    <t>TEST 7: WIRELESS COMMUNICATIONS RANGE</t>
  </si>
  <si>
    <t>Test 7A: LoRa Range</t>
  </si>
  <si>
    <t>Verify device transmission with ASH0 receiving. Nodes within 30cm of each other</t>
  </si>
  <si>
    <t>Move ASH1 away 10m at a time, leaving ASH0 at a fixed point, maintaining line of sight</t>
  </si>
  <si>
    <t>Record distance, RSSI, SNR, and whether the packet was received.</t>
  </si>
  <si>
    <t>Repeat up to 1km</t>
  </si>
  <si>
    <t>Rx over 1km without issue</t>
  </si>
  <si>
    <t>TEST 8: POWER EFFICIENCY</t>
  </si>
  <si>
    <t>Test 8A: Current Draw While Active</t>
  </si>
  <si>
    <t>Connect ammeter between battery and BQ charge controller for one complete cycle</t>
  </si>
  <si>
    <t>More than sleep</t>
  </si>
  <si>
    <t>Test 8B:  Current Draw While Asleep</t>
  </si>
  <si>
    <t>Connect ammeter between battery and BQ charge controller for one complete cycle (increase sleep time)</t>
  </si>
  <si>
    <t>Less than active</t>
  </si>
  <si>
    <t>TEST 9: SYSTEM INTERGRATION</t>
  </si>
  <si>
    <t>Test 9A: Full Cycle with ASH2</t>
  </si>
  <si>
    <t>Forwards message from ASH2</t>
  </si>
  <si>
    <t>Test 9B:Full Cycle with ASH0</t>
  </si>
  <si>
    <t>Accepts transmissions from ASH1 and ASH2</t>
  </si>
  <si>
    <t>Test 9C: 3-Node System</t>
  </si>
  <si>
    <t>ASH1 Issues and Problems</t>
  </si>
  <si>
    <t>Issue #</t>
  </si>
  <si>
    <t>Description</t>
  </si>
  <si>
    <t>Severity</t>
  </si>
  <si>
    <t>Succesfull automatic triggering and data logging for ASH1 and ASH2</t>
  </si>
  <si>
    <t>Within 2% of control group after settling time, our sensor is slower to respond</t>
  </si>
  <si>
    <t>Within 4% of control group after settling time, our sensor is slower to respond</t>
  </si>
  <si>
    <t>Satisfied with 200m line of sight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</si>
</sst>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8" x14ac:knownFonts="1">
    <font>
      <sz val="11"/>
      <color theme="1"/>
      <name val="Calibri"/>
      <family val="2"/>
      <charset val="1"/>
    </font>
    <font>
      <b/>
      <sz val="16"/>
      <color rgb="FF70AD47"/>
      <name val="Cambria"/>
      <family val="1"/>
    </font>
    <font>
      <b/>
      <sz val="11"/>
      <name val="Cambria"/>
      <family val="1"/>
    </font>
    <font>
      <b/>
      <sz val="12"/>
      <color rgb="FFFFFFFF"/>
      <name val="Cambria"/>
      <family val="1"/>
    </font>
    <font>
      <b/>
      <sz val="11"/>
      <color rgb="FF00B050"/>
      <name val="Cambria"/>
      <family val="1"/>
    </font>
    <font>
      <b/>
      <sz val="11"/>
      <color rgb="FFFF0000"/>
      <name val="Cambria"/>
      <family val="1"/>
    </font>
    <font>
      <b/>
      <sz val="14"/>
      <name val="Cambria"/>
      <family val="1"/>
    </font>
    <font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70AD47"/>
        <bgColor rgb="FF99CC00"/>
      </patternFill>
    </fill>
    <fill>
      <patternFill patternType="solid">
        <fgColor rgb="FFFFF2CC"/>
        <bgColor rgb="FFFFFFFF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/>
    <xf numFmtId="0" fontId="3" fillId="2" borderId="1" xfId="0" applyFont="1" applyFill="1" applyBorder="1" applyAlignment="1">
      <alignment horizontal="center"/>
    </xf>
    <xf numFmtId="0" fontId="0" fillId="0" borderId="1" xfId="0" applyBorder="1"/>
    <xf numFmtId="0" fontId="4" fillId="0" borderId="0" xfId="0" applyFont="1"/>
    <xf numFmtId="0" fontId="5" fillId="0" borderId="0" xfId="0" applyFont="1"/>
    <xf numFmtId="164" fontId="0" fillId="0" borderId="0" xfId="0" applyNumberFormat="1"/>
    <xf numFmtId="0" fontId="3" fillId="2" borderId="1" xfId="0" applyFont="1" applyFill="1" applyBorder="1"/>
    <xf numFmtId="0" fontId="3" fillId="2" borderId="0" xfId="0" applyFont="1" applyFill="1"/>
    <xf numFmtId="0" fontId="0" fillId="0" borderId="0" xfId="0" applyAlignment="1">
      <alignment horizontal="left" vertical="top"/>
    </xf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left" vertical="top"/>
    </xf>
    <xf numFmtId="0" fontId="0" fillId="3" borderId="1" xfId="0" applyFill="1" applyBorder="1" applyAlignment="1">
      <alignment horizontal="left" vertical="top"/>
    </xf>
    <xf numFmtId="14" fontId="0" fillId="0" borderId="1" xfId="0" applyNumberFormat="1" applyBorder="1" applyAlignment="1">
      <alignment horizontal="left" vertical="top"/>
    </xf>
    <xf numFmtId="0" fontId="0" fillId="4" borderId="1" xfId="0" applyFill="1" applyBorder="1" applyAlignment="1">
      <alignment horizontal="left" vertical="top"/>
    </xf>
    <xf numFmtId="0" fontId="0" fillId="4" borderId="0" xfId="0" applyFill="1"/>
    <xf numFmtId="0" fontId="7" fillId="0" borderId="0" xfId="0" applyFont="1"/>
    <xf numFmtId="0" fontId="1" fillId="0" borderId="0" xfId="0" applyFont="1" applyAlignment="1">
      <alignment horizontal="center"/>
    </xf>
    <xf numFmtId="0" fontId="6" fillId="0" borderId="0" xfId="0" applyFont="1"/>
    <xf numFmtId="0" fontId="3" fillId="2" borderId="0" xfId="0" applyFont="1" applyFill="1"/>
    <xf numFmtId="14" fontId="0" fillId="0" borderId="1" xfId="0" applyNumberFormat="1" applyBorder="1"/>
    <xf numFmtId="0" fontId="0" fillId="3" borderId="1" xfId="0" applyFill="1" applyBorder="1"/>
  </cellXfs>
  <cellStyles count="1">
    <cellStyle name="Normal" xfId="0" builtinId="0"/>
  </cellStyles>
  <dxfs count="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70AD47"/>
      <rgbColor rgb="FF003366"/>
      <rgbColor rgb="FF00B050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1"/>
  <sheetViews>
    <sheetView tabSelected="1" zoomScale="115" zoomScaleNormal="115" workbookViewId="0">
      <selection activeCell="D20" sqref="D20:G20"/>
    </sheetView>
  </sheetViews>
  <sheetFormatPr defaultColWidth="8.6640625" defaultRowHeight="14.4" x14ac:dyDescent="0.3"/>
  <cols>
    <col min="1" max="1" width="12" bestFit="1" customWidth="1"/>
    <col min="2" max="2" width="45" customWidth="1"/>
    <col min="3" max="3" width="12" customWidth="1"/>
    <col min="4" max="4" width="15" customWidth="1"/>
    <col min="5" max="5" width="50" customWidth="1"/>
    <col min="6" max="6" width="8.44140625" bestFit="1" customWidth="1"/>
    <col min="7" max="7" width="11.44140625" bestFit="1" customWidth="1"/>
  </cols>
  <sheetData>
    <row r="1" spans="1:7" ht="20.399999999999999" x14ac:dyDescent="0.35">
      <c r="A1" s="18" t="s">
        <v>0</v>
      </c>
      <c r="B1" s="18"/>
      <c r="C1" s="18"/>
      <c r="D1" s="18"/>
      <c r="E1" s="18"/>
    </row>
    <row r="4" spans="1:7" ht="15.6" x14ac:dyDescent="0.3">
      <c r="A4" s="2" t="s">
        <v>1</v>
      </c>
      <c r="B4" s="2" t="s">
        <v>2</v>
      </c>
      <c r="C4" s="2" t="s">
        <v>3</v>
      </c>
      <c r="D4" s="2" t="s">
        <v>4</v>
      </c>
      <c r="E4" s="2" t="s">
        <v>5</v>
      </c>
      <c r="F4" s="2" t="s">
        <v>6</v>
      </c>
      <c r="G4" s="2" t="s">
        <v>7</v>
      </c>
    </row>
    <row r="5" spans="1:7" x14ac:dyDescent="0.3">
      <c r="A5" s="12" t="s">
        <v>8</v>
      </c>
      <c r="B5" s="12" t="s">
        <v>9</v>
      </c>
      <c r="C5" s="12"/>
      <c r="D5" s="13" t="s">
        <v>10</v>
      </c>
      <c r="E5" s="12" t="s">
        <v>11</v>
      </c>
      <c r="F5" s="12" t="s">
        <v>12</v>
      </c>
      <c r="G5" s="14">
        <v>45992</v>
      </c>
    </row>
    <row r="6" spans="1:7" x14ac:dyDescent="0.3">
      <c r="A6" s="12" t="s">
        <v>13</v>
      </c>
      <c r="B6" s="12" t="s">
        <v>14</v>
      </c>
      <c r="C6" s="12"/>
      <c r="D6" s="13" t="s">
        <v>10</v>
      </c>
      <c r="E6" s="12" t="s">
        <v>11</v>
      </c>
      <c r="F6" s="12" t="s">
        <v>12</v>
      </c>
      <c r="G6" s="14">
        <v>45992</v>
      </c>
    </row>
    <row r="7" spans="1:7" ht="28.8" x14ac:dyDescent="0.3">
      <c r="A7" s="12" t="s">
        <v>15</v>
      </c>
      <c r="B7" s="12" t="s">
        <v>16</v>
      </c>
      <c r="C7" s="12"/>
      <c r="D7" s="13" t="s">
        <v>10</v>
      </c>
      <c r="E7" s="11" t="s">
        <v>135</v>
      </c>
      <c r="F7" s="3" t="s">
        <v>12</v>
      </c>
      <c r="G7" s="21">
        <v>45993</v>
      </c>
    </row>
    <row r="8" spans="1:7" ht="28.8" x14ac:dyDescent="0.3">
      <c r="A8" s="12" t="s">
        <v>17</v>
      </c>
      <c r="B8" s="12" t="s">
        <v>18</v>
      </c>
      <c r="C8" s="12"/>
      <c r="D8" s="13" t="s">
        <v>10</v>
      </c>
      <c r="E8" s="11" t="s">
        <v>136</v>
      </c>
      <c r="F8" s="3" t="s">
        <v>12</v>
      </c>
      <c r="G8" s="21">
        <v>45993</v>
      </c>
    </row>
    <row r="9" spans="1:7" x14ac:dyDescent="0.3">
      <c r="A9" s="12" t="s">
        <v>19</v>
      </c>
      <c r="B9" s="12" t="s">
        <v>20</v>
      </c>
      <c r="C9" s="12"/>
      <c r="D9" s="13" t="s">
        <v>10</v>
      </c>
      <c r="E9" s="3"/>
      <c r="F9" s="3" t="s">
        <v>12</v>
      </c>
      <c r="G9" s="21">
        <v>45993</v>
      </c>
    </row>
    <row r="10" spans="1:7" x14ac:dyDescent="0.3">
      <c r="A10" s="12" t="s">
        <v>21</v>
      </c>
      <c r="B10" s="12" t="s">
        <v>22</v>
      </c>
      <c r="C10" s="12"/>
      <c r="D10" s="13" t="s">
        <v>10</v>
      </c>
      <c r="E10" s="12" t="s">
        <v>11</v>
      </c>
      <c r="F10" s="12" t="s">
        <v>12</v>
      </c>
      <c r="G10" s="14">
        <v>45992</v>
      </c>
    </row>
    <row r="11" spans="1:7" x14ac:dyDescent="0.3">
      <c r="A11" s="12" t="s">
        <v>23</v>
      </c>
      <c r="B11" s="12" t="s">
        <v>24</v>
      </c>
      <c r="C11" s="12"/>
      <c r="D11" s="13" t="s">
        <v>10</v>
      </c>
      <c r="E11" s="12" t="s">
        <v>11</v>
      </c>
      <c r="F11" s="12" t="s">
        <v>12</v>
      </c>
      <c r="G11" s="14">
        <v>45992</v>
      </c>
    </row>
    <row r="12" spans="1:7" x14ac:dyDescent="0.3">
      <c r="A12" s="12" t="s">
        <v>25</v>
      </c>
      <c r="B12" s="12" t="s">
        <v>26</v>
      </c>
      <c r="C12" s="12"/>
      <c r="D12" s="13" t="s">
        <v>10</v>
      </c>
      <c r="E12" s="12" t="s">
        <v>11</v>
      </c>
      <c r="F12" s="12" t="s">
        <v>12</v>
      </c>
      <c r="G12" s="14">
        <v>45992</v>
      </c>
    </row>
    <row r="13" spans="1:7" x14ac:dyDescent="0.3">
      <c r="A13" s="12" t="s">
        <v>27</v>
      </c>
      <c r="B13" s="12" t="s">
        <v>28</v>
      </c>
      <c r="C13" s="12"/>
      <c r="D13" s="13" t="s">
        <v>10</v>
      </c>
      <c r="E13" s="12" t="s">
        <v>11</v>
      </c>
      <c r="F13" s="12" t="s">
        <v>12</v>
      </c>
      <c r="G13" s="14">
        <v>45992</v>
      </c>
    </row>
    <row r="14" spans="1:7" x14ac:dyDescent="0.3">
      <c r="A14" s="12" t="s">
        <v>29</v>
      </c>
      <c r="B14" s="12" t="s">
        <v>30</v>
      </c>
      <c r="C14" s="12"/>
      <c r="D14" s="13" t="s">
        <v>10</v>
      </c>
      <c r="E14" s="12" t="s">
        <v>11</v>
      </c>
      <c r="F14" s="12" t="s">
        <v>12</v>
      </c>
      <c r="G14" s="14">
        <v>45992</v>
      </c>
    </row>
    <row r="15" spans="1:7" x14ac:dyDescent="0.3">
      <c r="A15" s="12" t="s">
        <v>31</v>
      </c>
      <c r="B15" s="12" t="s">
        <v>32</v>
      </c>
      <c r="C15" s="12"/>
      <c r="D15" s="13"/>
      <c r="E15" s="12"/>
      <c r="F15" s="12"/>
      <c r="G15" s="12"/>
    </row>
    <row r="16" spans="1:7" x14ac:dyDescent="0.3">
      <c r="A16" s="12" t="s">
        <v>33</v>
      </c>
      <c r="B16" s="12" t="s">
        <v>34</v>
      </c>
      <c r="C16" s="12"/>
      <c r="D16" s="13"/>
      <c r="E16" s="12"/>
      <c r="F16" s="12"/>
      <c r="G16" s="12"/>
    </row>
    <row r="17" spans="1:7" x14ac:dyDescent="0.3">
      <c r="A17" s="12" t="s">
        <v>35</v>
      </c>
      <c r="B17" s="12" t="s">
        <v>36</v>
      </c>
      <c r="C17" s="12"/>
      <c r="D17" s="13" t="s">
        <v>10</v>
      </c>
      <c r="E17" s="12" t="s">
        <v>11</v>
      </c>
      <c r="F17" s="12" t="s">
        <v>12</v>
      </c>
      <c r="G17" s="14">
        <v>45992</v>
      </c>
    </row>
    <row r="18" spans="1:7" x14ac:dyDescent="0.3">
      <c r="A18" s="12" t="s">
        <v>37</v>
      </c>
      <c r="B18" s="12" t="s">
        <v>38</v>
      </c>
      <c r="C18" s="12"/>
      <c r="D18" s="13" t="s">
        <v>10</v>
      </c>
      <c r="E18" s="12" t="s">
        <v>11</v>
      </c>
      <c r="F18" s="12" t="s">
        <v>12</v>
      </c>
      <c r="G18" s="14">
        <v>45992</v>
      </c>
    </row>
    <row r="19" spans="1:7" x14ac:dyDescent="0.3">
      <c r="A19" s="12">
        <v>6</v>
      </c>
      <c r="B19" s="12" t="s">
        <v>39</v>
      </c>
      <c r="C19" s="12"/>
      <c r="D19" s="13" t="s">
        <v>10</v>
      </c>
      <c r="E19" s="12" t="s">
        <v>11</v>
      </c>
      <c r="F19" s="12" t="s">
        <v>12</v>
      </c>
      <c r="G19" s="14">
        <v>45992</v>
      </c>
    </row>
    <row r="20" spans="1:7" s="16" customFormat="1" x14ac:dyDescent="0.3">
      <c r="A20" s="15">
        <v>7</v>
      </c>
      <c r="B20" s="15" t="s">
        <v>40</v>
      </c>
      <c r="C20" s="15"/>
      <c r="D20" s="22" t="s">
        <v>10</v>
      </c>
      <c r="E20" s="3" t="s">
        <v>137</v>
      </c>
      <c r="F20" s="3" t="s">
        <v>12</v>
      </c>
      <c r="G20" s="21">
        <v>45994</v>
      </c>
    </row>
    <row r="21" spans="1:7" x14ac:dyDescent="0.3">
      <c r="A21" s="12" t="s">
        <v>41</v>
      </c>
      <c r="B21" s="12" t="s">
        <v>42</v>
      </c>
      <c r="C21" s="12"/>
      <c r="D21" s="13"/>
      <c r="E21" s="12"/>
      <c r="F21" s="12"/>
      <c r="G21" s="12"/>
    </row>
    <row r="22" spans="1:7" x14ac:dyDescent="0.3">
      <c r="A22" s="12" t="s">
        <v>43</v>
      </c>
      <c r="B22" s="12" t="s">
        <v>44</v>
      </c>
      <c r="C22" s="12"/>
      <c r="D22" s="13"/>
      <c r="E22" s="12"/>
      <c r="F22" s="12"/>
      <c r="G22" s="12"/>
    </row>
    <row r="23" spans="1:7" x14ac:dyDescent="0.3">
      <c r="A23" s="12" t="s">
        <v>45</v>
      </c>
      <c r="B23" s="12" t="s">
        <v>46</v>
      </c>
      <c r="C23" s="12"/>
      <c r="D23" s="13" t="s">
        <v>10</v>
      </c>
      <c r="E23" s="12" t="s">
        <v>11</v>
      </c>
      <c r="F23" s="12" t="s">
        <v>12</v>
      </c>
      <c r="G23" s="14">
        <v>45992</v>
      </c>
    </row>
    <row r="24" spans="1:7" x14ac:dyDescent="0.3">
      <c r="A24" s="12" t="s">
        <v>47</v>
      </c>
      <c r="B24" s="12" t="s">
        <v>48</v>
      </c>
      <c r="C24" s="12"/>
      <c r="D24" s="13" t="s">
        <v>10</v>
      </c>
      <c r="E24" s="12" t="s">
        <v>11</v>
      </c>
      <c r="F24" s="12" t="s">
        <v>12</v>
      </c>
      <c r="G24" s="14">
        <v>45992</v>
      </c>
    </row>
    <row r="25" spans="1:7" x14ac:dyDescent="0.3">
      <c r="A25" s="12" t="s">
        <v>49</v>
      </c>
      <c r="B25" s="12" t="s">
        <v>50</v>
      </c>
      <c r="C25" s="12"/>
      <c r="D25" s="13" t="s">
        <v>10</v>
      </c>
      <c r="E25" s="12" t="s">
        <v>11</v>
      </c>
      <c r="F25" s="12" t="s">
        <v>12</v>
      </c>
      <c r="G25" s="14">
        <v>45992</v>
      </c>
    </row>
    <row r="27" spans="1:7" x14ac:dyDescent="0.3">
      <c r="A27" s="1" t="s">
        <v>51</v>
      </c>
      <c r="B27">
        <f>COUNTA(A5:A25)</f>
        <v>21</v>
      </c>
    </row>
    <row r="28" spans="1:7" x14ac:dyDescent="0.3">
      <c r="A28" s="4" t="s">
        <v>52</v>
      </c>
      <c r="B28">
        <f>COUNTIF(D5:D26,"Pass")</f>
        <v>17</v>
      </c>
    </row>
    <row r="29" spans="1:7" x14ac:dyDescent="0.3">
      <c r="A29" s="5" t="s">
        <v>53</v>
      </c>
      <c r="B29">
        <f>COUNTIF(D5:D26,"Fail")</f>
        <v>0</v>
      </c>
    </row>
    <row r="30" spans="1:7" x14ac:dyDescent="0.3">
      <c r="A30" s="1" t="s">
        <v>54</v>
      </c>
      <c r="B30" s="6">
        <f>IF(B28+B29&gt;0,B28/(B28+B29),0)</f>
        <v>1</v>
      </c>
    </row>
    <row r="31" spans="1:7" x14ac:dyDescent="0.3">
      <c r="A31" s="1" t="s">
        <v>55</v>
      </c>
      <c r="B31" s="6">
        <f>$B$28/$B$27</f>
        <v>0.80952380952380953</v>
      </c>
    </row>
  </sheetData>
  <mergeCells count="1">
    <mergeCell ref="A1:E1"/>
  </mergeCells>
  <conditionalFormatting sqref="B31">
    <cfRule type="dataBar" priority="5">
      <dataBar>
        <cfvo type="num" val="0"/>
        <cfvo type="num" val="1"/>
        <color rgb="FF00B050"/>
      </dataBar>
      <extLst>
        <ext xmlns:x14="http://schemas.microsoft.com/office/spreadsheetml/2009/9/main" uri="{B025F937-C7B1-47D3-B67F-A62EFF666E3E}">
          <x14:id>{D80D97CE-3335-417A-9A28-2A8E3DAF4E03}</x14:id>
        </ext>
      </extLst>
    </cfRule>
  </conditionalFormatting>
  <conditionalFormatting sqref="D5:D19 D21:D25">
    <cfRule type="cellIs" dxfId="3" priority="3" operator="equal">
      <formula>"Fail"</formula>
    </cfRule>
    <cfRule type="cellIs" dxfId="2" priority="4" operator="equal">
      <formula>"Pass"</formula>
    </cfRule>
  </conditionalFormatting>
  <conditionalFormatting sqref="D20">
    <cfRule type="cellIs" dxfId="1" priority="1" operator="equal">
      <formula>"Fail"</formula>
    </cfRule>
    <cfRule type="cellIs" dxfId="0" priority="2" operator="equal">
      <formula>"Pass"</formula>
    </cfRule>
  </conditionalFormatting>
  <pageMargins left="0.75" right="0.75" top="1" bottom="1" header="0.511811023622047" footer="0.511811023622047"/>
  <pageSetup paperSize="9" orientation="portrait" horizontalDpi="300" verticalDpi="30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D80D97CE-3335-417A-9A28-2A8E3DAF4E03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B31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57"/>
  <sheetViews>
    <sheetView zoomScaleNormal="100" workbookViewId="0">
      <selection activeCell="B57" sqref="B57"/>
    </sheetView>
  </sheetViews>
  <sheetFormatPr defaultColWidth="8.6640625" defaultRowHeight="14.4" x14ac:dyDescent="0.3"/>
  <cols>
    <col min="1" max="1" width="50" customWidth="1"/>
    <col min="2" max="2" width="80" customWidth="1"/>
    <col min="4" max="4" width="33" bestFit="1" customWidth="1"/>
    <col min="5" max="5" width="43" bestFit="1" customWidth="1"/>
  </cols>
  <sheetData>
    <row r="1" spans="1:2" ht="17.399999999999999" x14ac:dyDescent="0.3">
      <c r="A1" s="19" t="s">
        <v>56</v>
      </c>
      <c r="B1" s="19"/>
    </row>
    <row r="3" spans="1:2" ht="15.6" x14ac:dyDescent="0.3">
      <c r="A3" s="20" t="s">
        <v>57</v>
      </c>
      <c r="B3" s="20"/>
    </row>
    <row r="4" spans="1:2" x14ac:dyDescent="0.3">
      <c r="A4" t="s">
        <v>58</v>
      </c>
      <c r="B4" t="s">
        <v>59</v>
      </c>
    </row>
    <row r="5" spans="1:2" x14ac:dyDescent="0.3">
      <c r="A5" s="9" t="s">
        <v>60</v>
      </c>
      <c r="B5" t="s">
        <v>61</v>
      </c>
    </row>
    <row r="6" spans="1:2" x14ac:dyDescent="0.3">
      <c r="B6" t="s">
        <v>62</v>
      </c>
    </row>
    <row r="7" spans="1:2" x14ac:dyDescent="0.3">
      <c r="A7" t="s">
        <v>63</v>
      </c>
      <c r="B7" t="s">
        <v>64</v>
      </c>
    </row>
    <row r="8" spans="1:2" x14ac:dyDescent="0.3">
      <c r="A8" s="9" t="s">
        <v>60</v>
      </c>
      <c r="B8" t="s">
        <v>65</v>
      </c>
    </row>
    <row r="9" spans="1:2" ht="15.6" x14ac:dyDescent="0.3">
      <c r="A9" s="8" t="s">
        <v>66</v>
      </c>
      <c r="B9" s="8"/>
    </row>
    <row r="10" spans="1:2" x14ac:dyDescent="0.3">
      <c r="A10" t="s">
        <v>67</v>
      </c>
      <c r="B10" t="s">
        <v>68</v>
      </c>
    </row>
    <row r="11" spans="1:2" x14ac:dyDescent="0.3">
      <c r="A11" s="9" t="s">
        <v>60</v>
      </c>
      <c r="B11" t="s">
        <v>69</v>
      </c>
    </row>
    <row r="12" spans="1:2" x14ac:dyDescent="0.3">
      <c r="A12" t="s">
        <v>70</v>
      </c>
      <c r="B12" t="s">
        <v>71</v>
      </c>
    </row>
    <row r="13" spans="1:2" x14ac:dyDescent="0.3">
      <c r="A13" t="s">
        <v>72</v>
      </c>
      <c r="B13" t="s">
        <v>73</v>
      </c>
    </row>
    <row r="14" spans="1:2" x14ac:dyDescent="0.3">
      <c r="A14" t="s">
        <v>74</v>
      </c>
      <c r="B14" t="s">
        <v>75</v>
      </c>
    </row>
    <row r="15" spans="1:2" x14ac:dyDescent="0.3">
      <c r="A15" s="9" t="s">
        <v>60</v>
      </c>
      <c r="B15" t="s">
        <v>76</v>
      </c>
    </row>
    <row r="16" spans="1:2" ht="15.6" x14ac:dyDescent="0.3">
      <c r="A16" s="8" t="s">
        <v>77</v>
      </c>
      <c r="B16" s="8"/>
    </row>
    <row r="17" spans="1:2" x14ac:dyDescent="0.3">
      <c r="A17" t="s">
        <v>78</v>
      </c>
      <c r="B17" t="s">
        <v>79</v>
      </c>
    </row>
    <row r="18" spans="1:2" x14ac:dyDescent="0.3">
      <c r="A18" s="9" t="s">
        <v>60</v>
      </c>
      <c r="B18" t="s">
        <v>80</v>
      </c>
    </row>
    <row r="19" spans="1:2" x14ac:dyDescent="0.3">
      <c r="A19" t="s">
        <v>81</v>
      </c>
      <c r="B19" t="s">
        <v>82</v>
      </c>
    </row>
    <row r="20" spans="1:2" x14ac:dyDescent="0.3">
      <c r="A20" s="9" t="s">
        <v>60</v>
      </c>
      <c r="B20" t="s">
        <v>83</v>
      </c>
    </row>
    <row r="21" spans="1:2" x14ac:dyDescent="0.3">
      <c r="A21" t="s">
        <v>84</v>
      </c>
      <c r="B21" t="s">
        <v>85</v>
      </c>
    </row>
    <row r="22" spans="1:2" x14ac:dyDescent="0.3">
      <c r="A22" s="9" t="s">
        <v>60</v>
      </c>
      <c r="B22" t="s">
        <v>83</v>
      </c>
    </row>
    <row r="23" spans="1:2" x14ac:dyDescent="0.3">
      <c r="A23" t="s">
        <v>86</v>
      </c>
      <c r="B23" t="s">
        <v>87</v>
      </c>
    </row>
    <row r="24" spans="1:2" x14ac:dyDescent="0.3">
      <c r="A24" s="9" t="s">
        <v>60</v>
      </c>
      <c r="B24" t="s">
        <v>88</v>
      </c>
    </row>
    <row r="25" spans="1:2" ht="15.6" x14ac:dyDescent="0.3">
      <c r="A25" s="8" t="s">
        <v>89</v>
      </c>
      <c r="B25" s="8"/>
    </row>
    <row r="26" spans="1:2" x14ac:dyDescent="0.3">
      <c r="A26" t="s">
        <v>90</v>
      </c>
      <c r="B26" t="s">
        <v>91</v>
      </c>
    </row>
    <row r="27" spans="1:2" x14ac:dyDescent="0.3">
      <c r="A27" s="9" t="s">
        <v>60</v>
      </c>
      <c r="B27" t="s">
        <v>92</v>
      </c>
    </row>
    <row r="28" spans="1:2" x14ac:dyDescent="0.3">
      <c r="A28" t="s">
        <v>93</v>
      </c>
      <c r="B28" t="s">
        <v>94</v>
      </c>
    </row>
    <row r="29" spans="1:2" x14ac:dyDescent="0.3">
      <c r="A29" s="9" t="s">
        <v>60</v>
      </c>
      <c r="B29" t="s">
        <v>95</v>
      </c>
    </row>
    <row r="30" spans="1:2" x14ac:dyDescent="0.3">
      <c r="A30" t="s">
        <v>96</v>
      </c>
      <c r="B30" t="s">
        <v>97</v>
      </c>
    </row>
    <row r="31" spans="1:2" x14ac:dyDescent="0.3">
      <c r="A31" s="9" t="s">
        <v>60</v>
      </c>
      <c r="B31" t="s">
        <v>98</v>
      </c>
    </row>
    <row r="32" spans="1:2" ht="15.6" x14ac:dyDescent="0.3">
      <c r="A32" s="8" t="s">
        <v>99</v>
      </c>
      <c r="B32" s="8"/>
    </row>
    <row r="33" spans="1:2" x14ac:dyDescent="0.3">
      <c r="A33" t="s">
        <v>100</v>
      </c>
      <c r="B33" t="s">
        <v>101</v>
      </c>
    </row>
    <row r="34" spans="1:2" x14ac:dyDescent="0.3">
      <c r="A34" s="9" t="s">
        <v>60</v>
      </c>
      <c r="B34" t="s">
        <v>102</v>
      </c>
    </row>
    <row r="35" spans="1:2" x14ac:dyDescent="0.3">
      <c r="A35" t="s">
        <v>103</v>
      </c>
      <c r="B35" t="s">
        <v>104</v>
      </c>
    </row>
    <row r="36" spans="1:2" x14ac:dyDescent="0.3">
      <c r="A36" s="9" t="s">
        <v>60</v>
      </c>
      <c r="B36" t="s">
        <v>105</v>
      </c>
    </row>
    <row r="37" spans="1:2" ht="15.6" x14ac:dyDescent="0.3">
      <c r="A37" s="8" t="s">
        <v>106</v>
      </c>
      <c r="B37" s="8"/>
    </row>
    <row r="38" spans="1:2" x14ac:dyDescent="0.3">
      <c r="A38" t="s">
        <v>107</v>
      </c>
      <c r="B38" t="s">
        <v>108</v>
      </c>
    </row>
    <row r="39" spans="1:2" x14ac:dyDescent="0.3">
      <c r="A39" s="9" t="s">
        <v>60</v>
      </c>
      <c r="B39" t="s">
        <v>109</v>
      </c>
    </row>
    <row r="40" spans="1:2" ht="15.6" x14ac:dyDescent="0.3">
      <c r="A40" s="8" t="s">
        <v>110</v>
      </c>
      <c r="B40" s="8"/>
    </row>
    <row r="41" spans="1:2" x14ac:dyDescent="0.3">
      <c r="A41" t="s">
        <v>111</v>
      </c>
      <c r="B41" t="s">
        <v>112</v>
      </c>
    </row>
    <row r="42" spans="1:2" x14ac:dyDescent="0.3">
      <c r="B42" t="s">
        <v>113</v>
      </c>
    </row>
    <row r="43" spans="1:2" x14ac:dyDescent="0.3">
      <c r="B43" s="17" t="s">
        <v>114</v>
      </c>
    </row>
    <row r="44" spans="1:2" x14ac:dyDescent="0.3">
      <c r="B44" t="s">
        <v>115</v>
      </c>
    </row>
    <row r="45" spans="1:2" x14ac:dyDescent="0.3">
      <c r="A45" s="9" t="s">
        <v>60</v>
      </c>
      <c r="B45" t="s">
        <v>116</v>
      </c>
    </row>
    <row r="46" spans="1:2" ht="15.6" x14ac:dyDescent="0.3">
      <c r="A46" s="8" t="s">
        <v>117</v>
      </c>
      <c r="B46" s="8"/>
    </row>
    <row r="47" spans="1:2" x14ac:dyDescent="0.3">
      <c r="A47" t="s">
        <v>118</v>
      </c>
      <c r="B47" t="s">
        <v>119</v>
      </c>
    </row>
    <row r="48" spans="1:2" x14ac:dyDescent="0.3">
      <c r="A48" s="9" t="s">
        <v>60</v>
      </c>
      <c r="B48" t="s">
        <v>120</v>
      </c>
    </row>
    <row r="49" spans="1:2" ht="28.8" x14ac:dyDescent="0.3">
      <c r="A49" t="s">
        <v>121</v>
      </c>
      <c r="B49" s="10" t="s">
        <v>122</v>
      </c>
    </row>
    <row r="50" spans="1:2" x14ac:dyDescent="0.3">
      <c r="A50" s="9" t="s">
        <v>60</v>
      </c>
      <c r="B50" t="s">
        <v>123</v>
      </c>
    </row>
    <row r="51" spans="1:2" ht="15.6" x14ac:dyDescent="0.3">
      <c r="A51" s="8" t="s">
        <v>124</v>
      </c>
      <c r="B51" s="8"/>
    </row>
    <row r="52" spans="1:2" x14ac:dyDescent="0.3">
      <c r="A52" t="s">
        <v>125</v>
      </c>
    </row>
    <row r="53" spans="1:2" x14ac:dyDescent="0.3">
      <c r="A53" s="9" t="s">
        <v>60</v>
      </c>
      <c r="B53" t="s">
        <v>126</v>
      </c>
    </row>
    <row r="54" spans="1:2" x14ac:dyDescent="0.3">
      <c r="A54" t="s">
        <v>127</v>
      </c>
    </row>
    <row r="55" spans="1:2" x14ac:dyDescent="0.3">
      <c r="A55" s="9" t="s">
        <v>60</v>
      </c>
      <c r="B55" t="s">
        <v>128</v>
      </c>
    </row>
    <row r="56" spans="1:2" x14ac:dyDescent="0.3">
      <c r="A56" t="s">
        <v>129</v>
      </c>
    </row>
    <row r="57" spans="1:2" x14ac:dyDescent="0.3">
      <c r="A57" s="9" t="s">
        <v>60</v>
      </c>
      <c r="B57" t="s">
        <v>134</v>
      </c>
    </row>
  </sheetData>
  <mergeCells count="2">
    <mergeCell ref="A1:B1"/>
    <mergeCell ref="A3:B3"/>
  </mergeCells>
  <pageMargins left="0.25" right="0.25" top="0.75" bottom="0.75" header="0.3" footer="0.3"/>
  <pageSetup paperSize="9" fitToHeight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9"/>
  <sheetViews>
    <sheetView zoomScaleNormal="100" workbookViewId="0">
      <selection activeCell="D4" sqref="D4"/>
    </sheetView>
  </sheetViews>
  <sheetFormatPr defaultColWidth="8.6640625" defaultRowHeight="14.4" x14ac:dyDescent="0.3"/>
  <cols>
    <col min="1" max="1" width="12" customWidth="1"/>
    <col min="2" max="2" width="15" customWidth="1"/>
    <col min="3" max="3" width="50" customWidth="1"/>
    <col min="4" max="4" width="12" customWidth="1"/>
    <col min="5" max="5" width="15" customWidth="1"/>
  </cols>
  <sheetData>
    <row r="1" spans="1:5" ht="17.399999999999999" x14ac:dyDescent="0.3">
      <c r="A1" s="19" t="s">
        <v>130</v>
      </c>
      <c r="B1" s="19"/>
      <c r="C1" s="19"/>
      <c r="D1" s="19"/>
      <c r="E1" s="19"/>
    </row>
    <row r="3" spans="1:5" ht="15.6" x14ac:dyDescent="0.3">
      <c r="A3" s="7" t="s">
        <v>131</v>
      </c>
      <c r="B3" s="7" t="s">
        <v>1</v>
      </c>
      <c r="C3" s="7" t="s">
        <v>132</v>
      </c>
      <c r="D3" s="7" t="s">
        <v>133</v>
      </c>
      <c r="E3" s="7" t="s">
        <v>3</v>
      </c>
    </row>
    <row r="4" spans="1:5" x14ac:dyDescent="0.3">
      <c r="A4" s="3"/>
      <c r="B4" s="12"/>
      <c r="C4" s="11"/>
      <c r="D4" s="3"/>
      <c r="E4" s="3"/>
    </row>
    <row r="5" spans="1:5" x14ac:dyDescent="0.3">
      <c r="A5" s="3"/>
      <c r="B5" s="3"/>
      <c r="C5" s="3"/>
      <c r="D5" s="3"/>
      <c r="E5" s="3"/>
    </row>
    <row r="6" spans="1:5" x14ac:dyDescent="0.3">
      <c r="A6" s="3"/>
      <c r="B6" s="3"/>
      <c r="C6" s="3"/>
      <c r="D6" s="3"/>
      <c r="E6" s="3"/>
    </row>
    <row r="7" spans="1:5" x14ac:dyDescent="0.3">
      <c r="A7" s="3"/>
      <c r="B7" s="3"/>
      <c r="C7" s="3"/>
      <c r="D7" s="3"/>
      <c r="E7" s="3"/>
    </row>
    <row r="8" spans="1:5" x14ac:dyDescent="0.3">
      <c r="A8" s="3"/>
      <c r="B8" s="3"/>
      <c r="C8" s="3"/>
      <c r="D8" s="3"/>
      <c r="E8" s="3"/>
    </row>
    <row r="9" spans="1:5" x14ac:dyDescent="0.3">
      <c r="A9" s="3"/>
      <c r="B9" s="3"/>
      <c r="C9" s="3"/>
      <c r="D9" s="3"/>
      <c r="E9" s="3"/>
    </row>
    <row r="10" spans="1:5" x14ac:dyDescent="0.3">
      <c r="A10" s="3"/>
      <c r="B10" s="3"/>
      <c r="C10" s="3"/>
      <c r="D10" s="3"/>
      <c r="E10" s="3"/>
    </row>
    <row r="11" spans="1:5" x14ac:dyDescent="0.3">
      <c r="A11" s="3"/>
      <c r="B11" s="3"/>
      <c r="C11" s="3"/>
      <c r="D11" s="3"/>
      <c r="E11" s="3"/>
    </row>
    <row r="12" spans="1:5" x14ac:dyDescent="0.3">
      <c r="A12" s="3"/>
      <c r="B12" s="3"/>
      <c r="C12" s="3"/>
      <c r="D12" s="3"/>
      <c r="E12" s="3"/>
    </row>
    <row r="13" spans="1:5" x14ac:dyDescent="0.3">
      <c r="A13" s="3"/>
      <c r="B13" s="3"/>
      <c r="C13" s="3"/>
      <c r="D13" s="3"/>
      <c r="E13" s="3"/>
    </row>
    <row r="14" spans="1:5" x14ac:dyDescent="0.3">
      <c r="A14" s="3"/>
      <c r="B14" s="3"/>
      <c r="C14" s="3"/>
      <c r="D14" s="3"/>
      <c r="E14" s="3"/>
    </row>
    <row r="15" spans="1:5" x14ac:dyDescent="0.3">
      <c r="A15" s="3"/>
      <c r="B15" s="3"/>
      <c r="C15" s="3"/>
      <c r="D15" s="3"/>
      <c r="E15" s="3"/>
    </row>
    <row r="16" spans="1:5" x14ac:dyDescent="0.3">
      <c r="A16" s="3"/>
      <c r="B16" s="3"/>
      <c r="C16" s="3"/>
      <c r="D16" s="3"/>
      <c r="E16" s="3"/>
    </row>
    <row r="17" spans="1:5" x14ac:dyDescent="0.3">
      <c r="A17" s="3"/>
      <c r="B17" s="3"/>
      <c r="C17" s="3"/>
      <c r="D17" s="3"/>
      <c r="E17" s="3"/>
    </row>
    <row r="18" spans="1:5" x14ac:dyDescent="0.3">
      <c r="A18" s="3"/>
      <c r="B18" s="3"/>
      <c r="C18" s="3"/>
      <c r="D18" s="3"/>
      <c r="E18" s="3"/>
    </row>
    <row r="19" spans="1:5" x14ac:dyDescent="0.3">
      <c r="A19" s="3"/>
      <c r="B19" s="3"/>
      <c r="C19" s="3"/>
      <c r="D19" s="3"/>
      <c r="E19" s="3"/>
    </row>
  </sheetData>
  <mergeCells count="1">
    <mergeCell ref="A1:E1"/>
  </mergeCells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Test Checklist</vt:lpstr>
      <vt:lpstr>Test Details</vt:lpstr>
      <vt:lpstr>Issues Log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cp:keywords/>
  <dc:description/>
  <cp:lastModifiedBy>Tait Russell</cp:lastModifiedBy>
  <cp:revision>0</cp:revision>
  <dcterms:created xsi:type="dcterms:W3CDTF">2025-11-13T22:17:28Z</dcterms:created>
  <dcterms:modified xsi:type="dcterms:W3CDTF">2025-12-12T01:52:44Z</dcterms:modified>
  <cp:category/>
  <cp:contentStatus/>
</cp:coreProperties>
</file>